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600" windowHeight="11025"/>
  </bookViews>
  <sheets>
    <sheet name="Copper Returns" sheetId="1" r:id="rId1"/>
    <sheet name="Cable Data" sheetId="5" r:id="rId2"/>
    <sheet name="Drum or Reel Load unit table" sheetId="3" r:id="rId3"/>
    <sheet name="COPPPER SCRAP GUIDELINES" sheetId="6" r:id="rId4"/>
  </sheets>
  <definedNames>
    <definedName name="_xlnm._FilterDatabase" localSheetId="1" hidden="1">'Cable Data'!$A$1:$E$6</definedName>
    <definedName name="_xlnm.Print_Area" localSheetId="0">'Copper Returns'!$A$1:$J$41</definedName>
    <definedName name="_xlnm.Print_Titles" localSheetId="0">'Copper Returns'!$1:$28</definedName>
  </definedNames>
  <calcPr calcId="145621"/>
</workbook>
</file>

<file path=xl/calcChain.xml><?xml version="1.0" encoding="utf-8"?>
<calcChain xmlns="http://schemas.openxmlformats.org/spreadsheetml/2006/main">
  <c r="J30" i="1" l="1"/>
  <c r="J31" i="1"/>
  <c r="J32" i="1"/>
  <c r="J33" i="1"/>
  <c r="J34" i="1"/>
  <c r="J35" i="1"/>
  <c r="J36" i="1"/>
  <c r="J37" i="1"/>
  <c r="J38" i="1"/>
  <c r="J39" i="1"/>
  <c r="J40" i="1"/>
  <c r="J41" i="1"/>
  <c r="J42" i="1"/>
  <c r="J43" i="1"/>
  <c r="J44" i="1"/>
  <c r="J45" i="1"/>
  <c r="J46" i="1"/>
  <c r="J47" i="1"/>
  <c r="J48" i="1"/>
  <c r="J49" i="1"/>
  <c r="G32" i="1"/>
  <c r="G33" i="1"/>
  <c r="G34" i="1"/>
  <c r="G35" i="1"/>
  <c r="G36" i="1"/>
  <c r="G37" i="1"/>
  <c r="G38" i="1"/>
  <c r="G39" i="1"/>
  <c r="G40" i="1"/>
  <c r="G41" i="1"/>
  <c r="G42" i="1"/>
  <c r="G43" i="1"/>
  <c r="G44" i="1"/>
  <c r="G45" i="1"/>
  <c r="G46" i="1"/>
  <c r="G47" i="1"/>
  <c r="G48" i="1"/>
  <c r="G49" i="1"/>
  <c r="E49" i="1"/>
  <c r="E48" i="1"/>
  <c r="E47" i="1"/>
  <c r="E46" i="1"/>
  <c r="E45" i="1"/>
  <c r="E44" i="1"/>
  <c r="E43" i="1"/>
  <c r="E42" i="1"/>
  <c r="E41" i="1"/>
  <c r="E40" i="1"/>
  <c r="E39" i="1"/>
  <c r="E38" i="1"/>
  <c r="E37" i="1"/>
  <c r="E36" i="1"/>
  <c r="E35" i="1"/>
  <c r="E34" i="1"/>
  <c r="E33" i="1"/>
  <c r="E32" i="1"/>
  <c r="B32" i="1"/>
  <c r="B33" i="1"/>
  <c r="B34" i="1"/>
  <c r="B35" i="1"/>
  <c r="B36" i="1"/>
  <c r="B37" i="1"/>
  <c r="B38" i="1"/>
  <c r="B39" i="1"/>
  <c r="B40" i="1"/>
  <c r="B41" i="1"/>
  <c r="B42" i="1"/>
  <c r="B43" i="1"/>
  <c r="B44" i="1"/>
  <c r="B45" i="1"/>
  <c r="B46" i="1"/>
  <c r="B47" i="1"/>
  <c r="B48" i="1"/>
  <c r="B49" i="1"/>
  <c r="D265" i="5" l="1"/>
  <c r="D202" i="5"/>
  <c r="D200" i="5"/>
  <c r="D199" i="5"/>
  <c r="D198" i="5"/>
  <c r="D197" i="5"/>
  <c r="D195" i="5"/>
  <c r="D193" i="5"/>
  <c r="D191" i="5"/>
  <c r="D190" i="5"/>
  <c r="D189" i="5"/>
  <c r="D187" i="5"/>
  <c r="D186" i="5"/>
  <c r="D184" i="5"/>
  <c r="D183" i="5"/>
  <c r="D181" i="5"/>
  <c r="D180" i="5"/>
  <c r="D179" i="5"/>
  <c r="D177" i="5"/>
  <c r="D176" i="5"/>
  <c r="D174" i="5"/>
  <c r="D173" i="5"/>
  <c r="D172" i="5"/>
  <c r="D170" i="5"/>
  <c r="D168" i="5"/>
  <c r="D167" i="5"/>
  <c r="D165" i="5"/>
  <c r="D164" i="5"/>
  <c r="D162" i="5"/>
  <c r="D161" i="5"/>
  <c r="D160" i="5"/>
  <c r="D159" i="5"/>
  <c r="D158" i="5"/>
  <c r="D156" i="5"/>
  <c r="D155" i="5"/>
  <c r="D154" i="5"/>
  <c r="D152" i="5"/>
  <c r="D151" i="5"/>
  <c r="D150" i="5"/>
  <c r="D149" i="5"/>
  <c r="D148" i="5"/>
  <c r="D147" i="5"/>
  <c r="D146" i="5"/>
  <c r="D145" i="5"/>
  <c r="D144" i="5"/>
  <c r="D142" i="5"/>
  <c r="D141" i="5"/>
  <c r="D140" i="5"/>
  <c r="D136" i="5"/>
  <c r="D135" i="5"/>
  <c r="D134" i="5"/>
  <c r="D133" i="5"/>
  <c r="D132" i="5"/>
  <c r="D131" i="5"/>
  <c r="D130" i="5"/>
  <c r="D129" i="5"/>
  <c r="D128" i="5"/>
  <c r="D126" i="5"/>
  <c r="D124" i="5"/>
  <c r="D123" i="5"/>
  <c r="D122" i="5"/>
  <c r="D120" i="5"/>
  <c r="D119" i="5"/>
  <c r="D118" i="5"/>
  <c r="D117" i="5"/>
  <c r="D116" i="5"/>
  <c r="D115" i="5"/>
  <c r="D114" i="5"/>
  <c r="D113" i="5"/>
  <c r="D112" i="5"/>
  <c r="D111" i="5"/>
  <c r="D110" i="5"/>
  <c r="D109" i="5"/>
  <c r="D108" i="5"/>
  <c r="D107" i="5"/>
  <c r="D106" i="5"/>
  <c r="D105" i="5"/>
  <c r="D104" i="5"/>
  <c r="D103" i="5"/>
  <c r="D102" i="5"/>
  <c r="D101" i="5"/>
  <c r="D100" i="5"/>
  <c r="D99" i="5"/>
  <c r="D98" i="5"/>
  <c r="D97" i="5"/>
  <c r="D95" i="5"/>
  <c r="D94" i="5"/>
  <c r="D93" i="5"/>
  <c r="D92" i="5"/>
  <c r="D91" i="5"/>
  <c r="D89" i="5"/>
  <c r="D88" i="5"/>
  <c r="D86" i="5"/>
  <c r="D85" i="5"/>
  <c r="D84"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D46" i="5"/>
  <c r="D45" i="5"/>
  <c r="D43" i="5"/>
  <c r="D42" i="5"/>
  <c r="D41" i="5"/>
  <c r="D39" i="5"/>
  <c r="D38" i="5"/>
  <c r="D37" i="5"/>
  <c r="D36" i="5"/>
  <c r="D35" i="5"/>
  <c r="D34" i="5"/>
  <c r="D32" i="5"/>
  <c r="D31" i="5"/>
  <c r="D30" i="5"/>
  <c r="D29" i="5"/>
  <c r="D28" i="5"/>
  <c r="D26" i="5"/>
  <c r="D25" i="5"/>
  <c r="D24" i="5"/>
  <c r="D23" i="5"/>
  <c r="D22" i="5"/>
  <c r="D20" i="5"/>
  <c r="D19" i="5"/>
  <c r="D17" i="5"/>
  <c r="D16" i="5"/>
  <c r="D15" i="5"/>
  <c r="D14" i="5"/>
  <c r="D12" i="5"/>
  <c r="D11" i="5"/>
  <c r="D10" i="5"/>
  <c r="D9" i="5"/>
  <c r="D8" i="5"/>
  <c r="D6" i="5"/>
  <c r="D5" i="5"/>
  <c r="D4" i="5"/>
  <c r="D3" i="5"/>
  <c r="D2" i="5"/>
</calcChain>
</file>

<file path=xl/comments1.xml><?xml version="1.0" encoding="utf-8"?>
<comments xmlns="http://schemas.openxmlformats.org/spreadsheetml/2006/main">
  <authors>
    <author>802636568</author>
    <author>lathamrt</author>
    <author>Alderson,M,Marc C</author>
  </authors>
  <commentList>
    <comment ref="A28" authorId="0">
      <text>
        <r>
          <rPr>
            <b/>
            <sz val="8"/>
            <color indexed="81"/>
            <rFont val="Tahoma"/>
            <family val="2"/>
          </rPr>
          <t>If the item code starts with a zero, ignore it and just enter rest of digits.</t>
        </r>
        <r>
          <rPr>
            <sz val="8"/>
            <color indexed="81"/>
            <rFont val="Tahoma"/>
            <family val="2"/>
          </rPr>
          <t xml:space="preserve">
</t>
        </r>
      </text>
    </comment>
    <comment ref="B28" authorId="0">
      <text>
        <r>
          <rPr>
            <b/>
            <sz val="8"/>
            <color indexed="81"/>
            <rFont val="Tahoma"/>
            <family val="2"/>
          </rPr>
          <t>802636568:</t>
        </r>
        <r>
          <rPr>
            <sz val="8"/>
            <color indexed="81"/>
            <rFont val="Tahoma"/>
            <family val="2"/>
          </rPr>
          <t xml:space="preserve">
Boxes highlighted in 'Grey' or 'Slate', are filled in automatically so can be ignored.</t>
        </r>
      </text>
    </comment>
    <comment ref="C28" authorId="0">
      <text>
        <r>
          <rPr>
            <sz val="8"/>
            <color indexed="81"/>
            <rFont val="Tahoma"/>
            <family val="2"/>
          </rPr>
          <t>Please record the unique Identifaction code for each drum/reel you want to return.</t>
        </r>
        <r>
          <rPr>
            <b/>
            <sz val="8"/>
            <color indexed="81"/>
            <rFont val="Tahoma"/>
            <family val="2"/>
          </rPr>
          <t xml:space="preserve"> 
IDs are normally carved into the side of the drum</t>
        </r>
        <r>
          <rPr>
            <sz val="8"/>
            <color indexed="81"/>
            <rFont val="Tahoma"/>
            <family val="2"/>
          </rPr>
          <t xml:space="preserve">
</t>
        </r>
      </text>
    </comment>
    <comment ref="D28" authorId="1">
      <text>
        <r>
          <rPr>
            <sz val="8"/>
            <color indexed="81"/>
            <rFont val="Tahoma"/>
            <family val="2"/>
          </rPr>
          <t>Enter the Drum letter size code OR the Reel size number.</t>
        </r>
      </text>
    </comment>
    <comment ref="H28" authorId="2">
      <text>
        <r>
          <rPr>
            <b/>
            <sz val="9"/>
            <color indexed="81"/>
            <rFont val="Tahoma"/>
            <family val="2"/>
          </rPr>
          <t xml:space="preserve">Attach a BT Transport barcode to the drum / reel and record in this column.
</t>
        </r>
        <r>
          <rPr>
            <sz val="9"/>
            <color indexed="81"/>
            <rFont val="Tahoma"/>
            <family val="2"/>
          </rPr>
          <t xml:space="preserve">BT Transport barcode begain BTA/BTE/BTF etc.
IF YOU DON'T HAVE BARCODES AVAILABLE INFROM MARC ALDERSON AND LEAVE COLUMN BLANK
</t>
        </r>
        <r>
          <rPr>
            <b/>
            <sz val="9"/>
            <color indexed="81"/>
            <rFont val="Tahoma"/>
            <family val="2"/>
          </rPr>
          <t>YOU WILL BE ISSUED PRINTABLE REPLACEMENT WHICH MUST BE ATTACHED BEFORE COLLECTION</t>
        </r>
      </text>
    </comment>
  </commentList>
</comments>
</file>

<file path=xl/sharedStrings.xml><?xml version="1.0" encoding="utf-8"?>
<sst xmlns="http://schemas.openxmlformats.org/spreadsheetml/2006/main" count="1417" uniqueCount="1211">
  <si>
    <t>BT Item Code</t>
  </si>
  <si>
    <t>Description</t>
  </si>
  <si>
    <t>Contact Name:</t>
  </si>
  <si>
    <t>BUA1000040SOOE</t>
  </si>
  <si>
    <t>BPA0010050SOOD</t>
  </si>
  <si>
    <t>BPA0020050SOOD</t>
  </si>
  <si>
    <t>BXA0442000000A</t>
  </si>
  <si>
    <t>BUA3200032HOOD</t>
  </si>
  <si>
    <t>BUA0100040HOOD</t>
  </si>
  <si>
    <t>BUA0100063HOOD</t>
  </si>
  <si>
    <t>BUA4800032HOOD</t>
  </si>
  <si>
    <t>BPI0005050CGIC</t>
  </si>
  <si>
    <t>BPA0005050SOOD</t>
  </si>
  <si>
    <t>BUA0300063HOOD</t>
  </si>
  <si>
    <t>BPM0010050CG2C</t>
  </si>
  <si>
    <t>BPM0050050CG2C</t>
  </si>
  <si>
    <t>BPI0010090CG1C</t>
  </si>
  <si>
    <t>BPI0100090CG1C</t>
  </si>
  <si>
    <t>BUA0500050HOOD</t>
  </si>
  <si>
    <t>BUA0200063HOOD</t>
  </si>
  <si>
    <t>BQB0014063COOA</t>
  </si>
  <si>
    <t>BQB0028063COOA</t>
  </si>
  <si>
    <t>BQB0060063COOA</t>
  </si>
  <si>
    <t>BQB0104063COOA</t>
  </si>
  <si>
    <t>BQB0014090COOA</t>
  </si>
  <si>
    <t>BQB0028090COOA</t>
  </si>
  <si>
    <t>BQB0060090COOA</t>
  </si>
  <si>
    <t>BQB0104090COOA</t>
  </si>
  <si>
    <t>BQA0014063COOA</t>
  </si>
  <si>
    <t>BQA0028063COOA</t>
  </si>
  <si>
    <t>BQA0060063COOA</t>
  </si>
  <si>
    <t>BQA0104063COOA</t>
  </si>
  <si>
    <t>BQA0160063COOA</t>
  </si>
  <si>
    <t>BQA0228063COOA</t>
  </si>
  <si>
    <t>BQA0308063COOA</t>
  </si>
  <si>
    <t>BQA0400063COOA</t>
  </si>
  <si>
    <t>BQA0504063COOA</t>
  </si>
  <si>
    <t>BQA0620063COOA</t>
  </si>
  <si>
    <t>BQA0748063COOA</t>
  </si>
  <si>
    <t>BQA0888063COOA</t>
  </si>
  <si>
    <t>BQA1040063COOA</t>
  </si>
  <si>
    <t>BQA0014090COOA</t>
  </si>
  <si>
    <t>BQA0028090COOA</t>
  </si>
  <si>
    <t>BQA0060090COOA</t>
  </si>
  <si>
    <t>BQA0104090COOA</t>
  </si>
  <si>
    <t>BQA0160090COOA</t>
  </si>
  <si>
    <t>BQA0228090COOA</t>
  </si>
  <si>
    <t>BQA0308090COOA</t>
  </si>
  <si>
    <t>BQA0400090COOA</t>
  </si>
  <si>
    <t>BQA0504090COOA</t>
  </si>
  <si>
    <t>BQA0542090COOA</t>
  </si>
  <si>
    <t>BPE0005060COOB</t>
  </si>
  <si>
    <t>BPE0010060COOB</t>
  </si>
  <si>
    <t>BPE0020060COOB</t>
  </si>
  <si>
    <t>BPE0050060COOB</t>
  </si>
  <si>
    <t>BPA0005060COOA</t>
  </si>
  <si>
    <t>BPA0010060COOA</t>
  </si>
  <si>
    <t>BPA0020060COOA</t>
  </si>
  <si>
    <t>BPA0050060COOA</t>
  </si>
  <si>
    <t>BPA0100060COOA</t>
  </si>
  <si>
    <t>BPI0005060CGIC</t>
  </si>
  <si>
    <t>BPI0010060CGIC</t>
  </si>
  <si>
    <t>BPI0020060CGIC</t>
  </si>
  <si>
    <t>BPI0050060CGIC</t>
  </si>
  <si>
    <t>BTA0020060COOA</t>
  </si>
  <si>
    <t>BTA0040060COOA</t>
  </si>
  <si>
    <t>BTA0080060COOA</t>
  </si>
  <si>
    <t>BTC0020060COOB</t>
  </si>
  <si>
    <t>BTC0080060COOB</t>
  </si>
  <si>
    <t>BTB0020060COOB</t>
  </si>
  <si>
    <t>BTB0040060COOB</t>
  </si>
  <si>
    <t>BTB0080060COOB</t>
  </si>
  <si>
    <t>BUA0100050SOOE</t>
  </si>
  <si>
    <t>BUA0200050SOOE</t>
  </si>
  <si>
    <t>BUA0300050SOOE</t>
  </si>
  <si>
    <t>BUA0400050SOOE</t>
  </si>
  <si>
    <t>BXA0826000000A</t>
  </si>
  <si>
    <t>BUA2400040HOOD</t>
  </si>
  <si>
    <t>BQC0552030COOA</t>
  </si>
  <si>
    <t>BQD0552040COOA</t>
  </si>
  <si>
    <t>BQE0552050COOA</t>
  </si>
  <si>
    <t>BQF0552060COOA</t>
  </si>
  <si>
    <t>BPA0050090COOA</t>
  </si>
  <si>
    <t>BPI0020090CG1C</t>
  </si>
  <si>
    <t>BPE0010050CRIB</t>
  </si>
  <si>
    <t>BPE0020050CRIB</t>
  </si>
  <si>
    <t>BPE0050050CRIB</t>
  </si>
  <si>
    <t>BPE0100050COOB</t>
  </si>
  <si>
    <t>BUA1600040SOOE</t>
  </si>
  <si>
    <t>BUA0200040HOOD</t>
  </si>
  <si>
    <t>BUA0600040HOOD</t>
  </si>
  <si>
    <t>BUA2000040SOOE</t>
  </si>
  <si>
    <t>BUA0300040HOOD</t>
  </si>
  <si>
    <t>BUA0400040HOOD</t>
  </si>
  <si>
    <t>BUA0800040SOOE</t>
  </si>
  <si>
    <t>BUA0500040HOOD</t>
  </si>
  <si>
    <t>BUA1200040SOOE</t>
  </si>
  <si>
    <t>BUA1000050HOOD</t>
  </si>
  <si>
    <t>BUA1200050HOOD</t>
  </si>
  <si>
    <t>BUA0800050HOOD</t>
  </si>
  <si>
    <t>BUA0600050HOOD</t>
  </si>
  <si>
    <t>BPA0050050SOOD</t>
  </si>
  <si>
    <t>BUA0500063HOOD</t>
  </si>
  <si>
    <t>BUA0400063HOOD</t>
  </si>
  <si>
    <t>BUA0600063HOOD</t>
  </si>
  <si>
    <t>BUA0800063HOOD</t>
  </si>
  <si>
    <t>BPI0010050CGIC</t>
  </si>
  <si>
    <t>BPI0020050CGIC</t>
  </si>
  <si>
    <t>BPI0050050CGIC</t>
  </si>
  <si>
    <t>BPI0100050CGIC</t>
  </si>
  <si>
    <t>BPA0100050SOOD</t>
  </si>
  <si>
    <t>Kgs Per/Km</t>
  </si>
  <si>
    <t>KGs PER METRE</t>
  </si>
  <si>
    <t>Drum Weights</t>
  </si>
  <si>
    <t>CW1224 PEUT 0.4 100pr</t>
  </si>
  <si>
    <t>Drum Designations</t>
  </si>
  <si>
    <t>Weights Kgs per Drum</t>
  </si>
  <si>
    <t>CW1224 PEUT 0.4 200pr</t>
  </si>
  <si>
    <t>D</t>
  </si>
  <si>
    <t>CW1224 PEUT 0.4 300pr</t>
  </si>
  <si>
    <t>E</t>
  </si>
  <si>
    <t>CW1224 PEUT 0.4 400pr</t>
  </si>
  <si>
    <t>F</t>
  </si>
  <si>
    <t>CW1224 PEUT 0.4 500pr</t>
  </si>
  <si>
    <t>G</t>
  </si>
  <si>
    <t>J</t>
  </si>
  <si>
    <t>CW1171 PEUT 0.5 100pr</t>
  </si>
  <si>
    <t>K</t>
  </si>
  <si>
    <t>CW1171 PEUT 0.5 200pr</t>
  </si>
  <si>
    <t>L</t>
  </si>
  <si>
    <t>CW1171 PEUT 0.5 300pr</t>
  </si>
  <si>
    <t>M</t>
  </si>
  <si>
    <t>CW1171 PEUT 0.5 400pr</t>
  </si>
  <si>
    <t>N</t>
  </si>
  <si>
    <t>P</t>
  </si>
  <si>
    <t>CW1224 PEUT 0.63 100pr</t>
  </si>
  <si>
    <t>CW1224 PEUT 0.63 200pr</t>
  </si>
  <si>
    <t>Reel Weights</t>
  </si>
  <si>
    <t>CW1224 PEUT 0.32 3200pr</t>
  </si>
  <si>
    <t>Reel Designations</t>
  </si>
  <si>
    <t>Weights Kgs per Reel</t>
  </si>
  <si>
    <t>CW1224 PEUT 0.32 4800pr</t>
  </si>
  <si>
    <t>R1</t>
  </si>
  <si>
    <t>R2</t>
  </si>
  <si>
    <t>CW1224 PEUT 0.4 600pr</t>
  </si>
  <si>
    <t>R3</t>
  </si>
  <si>
    <t>CW1224 PEUT 0.4 2400pr</t>
  </si>
  <si>
    <t>R6</t>
  </si>
  <si>
    <t>CW1171 PEUT 0.4 800pr</t>
  </si>
  <si>
    <t>CW1171 PEUT 0.4 1000pr</t>
  </si>
  <si>
    <t>CW1171 PEUT 0.4 1200pr</t>
  </si>
  <si>
    <t>CW1171 PEUT 0.4 1600pr</t>
  </si>
  <si>
    <t>CW1171 PEUT 0.4 2000pr</t>
  </si>
  <si>
    <t>CW1224 PEUT 0.5 500pr</t>
  </si>
  <si>
    <t>CW1224 PEUT 0.5 600pr</t>
  </si>
  <si>
    <t>CW1224 PEUT 0.5 800pr</t>
  </si>
  <si>
    <t>CW1224 PEUT 0.5 1000pr</t>
  </si>
  <si>
    <t>CW1224 PEUT 0.5 1200pr</t>
  </si>
  <si>
    <t>CW1224 PEUT 0.63 300pr</t>
  </si>
  <si>
    <t>CW1224 PEUT 0.63 400pr</t>
  </si>
  <si>
    <t>CW1224 PEUT 0.63 500pr</t>
  </si>
  <si>
    <t>CW1224 PEUT 0.63 600pr</t>
  </si>
  <si>
    <t>CW1224 PEUT 0.63 800pr</t>
  </si>
  <si>
    <t>PEQ6 104/0.63</t>
  </si>
  <si>
    <t>PEQ6 104/ 0.9</t>
  </si>
  <si>
    <t>PEQ6 1040/ 0.63</t>
  </si>
  <si>
    <t>PEQ6 14/ 0.63</t>
  </si>
  <si>
    <t>PEQ6 14/ 0.9</t>
  </si>
  <si>
    <t>PEQ6 160/ 0.63</t>
  </si>
  <si>
    <t>PEQ6 160/ 0.9</t>
  </si>
  <si>
    <t>PEQ6 228/ 0.63</t>
  </si>
  <si>
    <t>PEQ6 228/ 0.9</t>
  </si>
  <si>
    <t>PEQ6 28/ 0.63</t>
  </si>
  <si>
    <t>PEQ6 28/ 0.9</t>
  </si>
  <si>
    <t>PEQ6 308/ 0.63</t>
  </si>
  <si>
    <t>PEQ6 308/ 0.9</t>
  </si>
  <si>
    <t>PEQ6 4/1.27+208/0.9</t>
  </si>
  <si>
    <t>PEQ6 4/1.27+290/0.9</t>
  </si>
  <si>
    <t>PEQ6 4/1.27+384/0.9</t>
  </si>
  <si>
    <t>PEQ6 4/1.27+490/0.9</t>
  </si>
  <si>
    <t>PEQ6 400/ 0.63</t>
  </si>
  <si>
    <t>PEQ6 400/ 0.9</t>
  </si>
  <si>
    <t>PEQ6 504/ 0.63</t>
  </si>
  <si>
    <t>PEQ6 504/ 0.9</t>
  </si>
  <si>
    <t>PEQ6 542/ 0.9</t>
  </si>
  <si>
    <t>PEQ6 60/ 0.63</t>
  </si>
  <si>
    <t>PEQ6 60/ 0.9</t>
  </si>
  <si>
    <t>PEQ6 620/ 0.63</t>
  </si>
  <si>
    <t>PEQ6 748/ 0.63</t>
  </si>
  <si>
    <t>PEQ6 888/ 0.63</t>
  </si>
  <si>
    <t>PEQ6 ASSC 104/ 0.9</t>
  </si>
  <si>
    <t>PEQ6 ASSC 14/ 0.63</t>
  </si>
  <si>
    <t>PEQ6 ASSC 28/ 0.9</t>
  </si>
  <si>
    <t>PEQ6 ASSC 28/0.63</t>
  </si>
  <si>
    <t>PEQ6 ASSC 60/ 0.9</t>
  </si>
  <si>
    <t>PEQ6 ASSC 60/0.63</t>
  </si>
  <si>
    <t>PEQ6 ASSC104/0.63</t>
  </si>
  <si>
    <t>PEQ6 ASSC14/ 0.9</t>
  </si>
  <si>
    <t>COAX 442</t>
  </si>
  <si>
    <t>COAX 826</t>
  </si>
  <si>
    <t>50pr 0.4mm CW1293 CRM Sheath</t>
  </si>
  <si>
    <t>100pr 0.4mm CW1293 CRM Sheath</t>
  </si>
  <si>
    <t>40pr 0.5mm CW1293 CRM Sheath</t>
  </si>
  <si>
    <t>50pr 0.5mm CW1293 CRM Sheath</t>
  </si>
  <si>
    <t>60pr 0.5mm CW1293 CRM Sheath</t>
  </si>
  <si>
    <t>100pr 0.5mm CW1293 CRM Sheath</t>
  </si>
  <si>
    <t>10pr 0.5mm CW1293 CRM Sheath</t>
  </si>
  <si>
    <t>40pr+E/0.5mm CW1308 LGY</t>
  </si>
  <si>
    <t>40pr+E/0.5mm CW1308 BLK</t>
  </si>
  <si>
    <t>64pr/0.5mm CW1308 LGY</t>
  </si>
  <si>
    <t>80pr+E/0.5mm CW1308 LGY</t>
  </si>
  <si>
    <t>80pr+E/0.5mm CW1308 BLK</t>
  </si>
  <si>
    <t>128/0.5mm CW1308 LGY</t>
  </si>
  <si>
    <t>160+E/0.5 CW1308 LGY</t>
  </si>
  <si>
    <t>160+E/0.5 CW1308 BLK</t>
  </si>
  <si>
    <t>256/0.5 CW1308 LGY</t>
  </si>
  <si>
    <t>320+E/0.5 CW1308 LGY</t>
  </si>
  <si>
    <t>320+E/0.5 CW1308 BLK</t>
  </si>
  <si>
    <t xml:space="preserve">40/0.4 CW1322 </t>
  </si>
  <si>
    <t xml:space="preserve">120/0.4 CW1308 LGY </t>
  </si>
  <si>
    <t xml:space="preserve">150/0.4 CW1308 LGY </t>
  </si>
  <si>
    <t xml:space="preserve">64/0.4 CW1308 LGY </t>
  </si>
  <si>
    <t xml:space="preserve">100+E/0.5 CW1308 LGY </t>
  </si>
  <si>
    <t xml:space="preserve">50+E/0.5 CW1308 LGY </t>
  </si>
  <si>
    <t>50+E/0.5 CW1308 BLK</t>
  </si>
  <si>
    <t>100+E/0.5 CW1308 BLK</t>
  </si>
  <si>
    <t>PET 50 / 0.9</t>
  </si>
  <si>
    <t xml:space="preserve">10/0.5 PET CW1326 </t>
  </si>
  <si>
    <t xml:space="preserve">20/0.5 PET CW1326 </t>
  </si>
  <si>
    <t xml:space="preserve">5/0.5 PET CW1326 </t>
  </si>
  <si>
    <t>5/0.5 PET ARMOUR CW1128/1198 GRY</t>
  </si>
  <si>
    <t>10 / 0.6 PET ARMOUR</t>
  </si>
  <si>
    <t xml:space="preserve">5/0.6 PET AERIAL CW1128/1252 </t>
  </si>
  <si>
    <t xml:space="preserve">10/0.6 PET AERIAL CW1128/1252 </t>
  </si>
  <si>
    <t xml:space="preserve">20/0.6 PET AERIAL CW1128/1252 </t>
  </si>
  <si>
    <t xml:space="preserve">50/0.6 PET AERIAL CW1128/1252 </t>
  </si>
  <si>
    <t xml:space="preserve">5/0.6 PET CW1128 </t>
  </si>
  <si>
    <t xml:space="preserve">10/0.6 PET CW1128 </t>
  </si>
  <si>
    <t xml:space="preserve">20/0.6 PET CW1128 </t>
  </si>
  <si>
    <t xml:space="preserve">50/0.6 PET CW1128 </t>
  </si>
  <si>
    <t xml:space="preserve">100/0.6 PET CW1128 </t>
  </si>
  <si>
    <t>5/0.6 PET ARMOUR CW1128/1198 GRY</t>
  </si>
  <si>
    <t>10/0.6 PET ARMOUR CW1128/1198 GRY</t>
  </si>
  <si>
    <t>20/0.6 PET ARMOUR CW1128/1198 GRY</t>
  </si>
  <si>
    <t>50/0.6 PET ARMOUR CW1128/1198 GRY</t>
  </si>
  <si>
    <t>100 / 0.9 PET ARMOUR</t>
  </si>
  <si>
    <t>20/0.6 PEUT TS FF CW1312</t>
  </si>
  <si>
    <t>40/0.6 PEUT TS FFCW1312</t>
  </si>
  <si>
    <t>80/0.6 PEUT TS FFCW1312</t>
  </si>
  <si>
    <t xml:space="preserve">20/0.6 PEUT TS UF CW1313 </t>
  </si>
  <si>
    <t xml:space="preserve">80/0.6 PEUT TS UF CW1313 </t>
  </si>
  <si>
    <t xml:space="preserve">20/0.6 PEUT TS PVC CW1313  </t>
  </si>
  <si>
    <t xml:space="preserve">40/0.6 PEUT TS PVC CW1313  </t>
  </si>
  <si>
    <t xml:space="preserve">80/0.6 PEUT TS PVC CW1313  </t>
  </si>
  <si>
    <t xml:space="preserve">10/0.5 PET AERIAL CW1128/1252 </t>
  </si>
  <si>
    <t xml:space="preserve">20/0.5 PET AERIAL CW1128/1252 </t>
  </si>
  <si>
    <t xml:space="preserve">50/0.5 PET AERIAL CW1128/1252 </t>
  </si>
  <si>
    <t xml:space="preserve">100/0.5 PET AERIAL CW1128/1252 </t>
  </si>
  <si>
    <t>50/0.5 PET CW1326</t>
  </si>
  <si>
    <t>10/0.5 PET ARMOUR CW1128/1198</t>
  </si>
  <si>
    <t>20/0.5 PET ARMOUR CW1128/1198</t>
  </si>
  <si>
    <t>50/0.5 PET ARMOUR CW1128/1198</t>
  </si>
  <si>
    <t>100/0.5 PET ARMOUR CW1128/1198</t>
  </si>
  <si>
    <t>100/0.5 PET CW1326</t>
  </si>
  <si>
    <t xml:space="preserve">50/0.5 PET ARMOUR PVC CW1128/1198 </t>
  </si>
  <si>
    <t xml:space="preserve">10/0.5 PET ARMOUR PVC CW1128/1198 </t>
  </si>
  <si>
    <t>Ext Blown Fibre Tubing 4 Tube / 3.5mm</t>
  </si>
  <si>
    <t>Ext Sub Duct mono bore No.5</t>
  </si>
  <si>
    <t>CABLE OPT FIBRE 200 12 FIBRES</t>
  </si>
  <si>
    <t>CABLE OPT FIBRE 200 144 FIBRES</t>
  </si>
  <si>
    <t>CABLE OPT FIBRE 200 192 FIBRES</t>
  </si>
  <si>
    <t>CABLE OPT FIBRE 200 24 FIBRES</t>
  </si>
  <si>
    <t>CABLE OPT FIBRE 200 276</t>
  </si>
  <si>
    <t>CABLE OPT FIBRE 200 48 FIBRES</t>
  </si>
  <si>
    <t>CABLE OPT FIBRE 200 72 FIBRES</t>
  </si>
  <si>
    <t>CABLE OPT FIBRE 200 96 FIBRES</t>
  </si>
  <si>
    <t>CABLE OPT FIBRE 201 12 FIBRES</t>
  </si>
  <si>
    <t xml:space="preserve">Internal Cable must be stored indoors </t>
  </si>
  <si>
    <t>CABLE OPT FIBRE 201 144 FIBRES</t>
  </si>
  <si>
    <t>CABLE OPT FIBRE 201 24 FIBRES</t>
  </si>
  <si>
    <t>CABLE OPT FIBRE 201 48 FIBRES</t>
  </si>
  <si>
    <t>CABLE OPT FIBRE 201 72 FIBRES</t>
  </si>
  <si>
    <t>CABLE OPT FIBRE 201 96 FIBRES</t>
  </si>
  <si>
    <t>CABLE OPTICAL FIBRE 200/240</t>
  </si>
  <si>
    <t>CABLE OPTICAL FIBRE 202/12</t>
  </si>
  <si>
    <t>CABLE OPTICAL FIBRE 202/24</t>
  </si>
  <si>
    <t>CABLE OPTICAL FIBRE 24/16</t>
  </si>
  <si>
    <t>CABLE OPTICAL FIBRE 27/144</t>
  </si>
  <si>
    <t>CABLE OPTICAL FIBRE 27/16</t>
  </si>
  <si>
    <t>CABLE OPTICAL FIBRE 27/24</t>
  </si>
  <si>
    <t>CABLE OPTICAL FIBRE 27/48</t>
  </si>
  <si>
    <t>CABLE OPTICAL FIBRE 27/8</t>
  </si>
  <si>
    <t>CABLE OPTICAL FIBRE 27/96</t>
  </si>
  <si>
    <t>Not for Return</t>
  </si>
  <si>
    <t>Blown Fibre Tubing 1 PVC 6mm</t>
  </si>
  <si>
    <t>Blown Fibre Tubing 2 PVC 6mm</t>
  </si>
  <si>
    <t>Blown Fibre Tubing 4 PVC 6mm</t>
  </si>
  <si>
    <t>Blown Fibre Tubing 7 PVC 6mm</t>
  </si>
  <si>
    <t>Blown Fibre Tubing 1 PVC 3.5mm</t>
  </si>
  <si>
    <t>Blown Fibre Tubing 2 PVC 3.5mm</t>
  </si>
  <si>
    <t>Blown Fibre Tubing 4 PVC 3.5mm</t>
  </si>
  <si>
    <t>Blown Fibre Tubing 7 PVC 3.5mm</t>
  </si>
  <si>
    <t>Blown Fibre Tubing 2 PE 3.5mm/1000m</t>
  </si>
  <si>
    <t>Blown Fibre Tubing 4 PE 3.5mm/1000m</t>
  </si>
  <si>
    <t>Blown Fibre Tubing 7 PE 3.5mm/1000m</t>
  </si>
  <si>
    <t>1 MEG BFT Low Firehazard</t>
  </si>
  <si>
    <t>4 MEG BFT Low Firehazard</t>
  </si>
  <si>
    <t>7 MEG BFT Low Firehazard</t>
  </si>
  <si>
    <t>1 PVC 3.5mm/200m</t>
  </si>
  <si>
    <t>2 PVC 3.5mm/200m</t>
  </si>
  <si>
    <t>4 PVC 3.5mm/200m</t>
  </si>
  <si>
    <t>7 PVC 3.5mm/200m</t>
  </si>
  <si>
    <t>Ext Sub Duct mono bore 5</t>
  </si>
  <si>
    <t>Ext Blown Fibre Tubing 4 PE  6mm</t>
  </si>
  <si>
    <t>Ext Blown Fibre Tubing 2 PE  6mm</t>
  </si>
  <si>
    <t>Ext Blown Fibre Tubing 7 PE  6mm</t>
  </si>
  <si>
    <t>Ext Blown Fibre Tubing 2 Tube PE / 3.5mm</t>
  </si>
  <si>
    <t>Ext Blown Fibre Tubing 7 Tube PE / 3.5mm</t>
  </si>
  <si>
    <t>Ext Blown Fibre Tubing 1 Tube PE / 3.5mm</t>
  </si>
  <si>
    <t>CABLE PEUT (FF) 100/0.5</t>
  </si>
  <si>
    <t>CABLE PET AERIAL ARMOUR 10/0.6</t>
  </si>
  <si>
    <t>CABLE INTERNAL 5 CR 50 TR</t>
  </si>
  <si>
    <t>CABLE INTERNAL 6 CR 20 TR</t>
  </si>
  <si>
    <t>CW1224 PEUT 0.9 100pr</t>
  </si>
  <si>
    <t>CW1224 PEUT 0.9 200pr</t>
  </si>
  <si>
    <t>CW1224 PEUT 0.9 300pr</t>
  </si>
  <si>
    <t>BUA0100090HOOD</t>
  </si>
  <si>
    <t>BUA0200090HOOD</t>
  </si>
  <si>
    <t>BUA0300090HOOD</t>
  </si>
  <si>
    <t>CW1224 PEUT 0.63 1000pr</t>
  </si>
  <si>
    <t>BUA1000063HOOD</t>
  </si>
  <si>
    <t>CW1171 PEUT 0.5 50pr</t>
  </si>
  <si>
    <t>BUA0050050SOOE</t>
  </si>
  <si>
    <t>CABLE PEUT (FF) 500/0.5</t>
  </si>
  <si>
    <t>COAX 1202</t>
  </si>
  <si>
    <t>BXA1202000000A</t>
  </si>
  <si>
    <t>BPE0100060C00B</t>
  </si>
  <si>
    <t>100/0.6 PET ARMOUR CW1128/1198 GRY</t>
  </si>
  <si>
    <t>5/ 0.9 PET ARMOUR</t>
  </si>
  <si>
    <t>20/ 0.9 PET ARMOUR</t>
  </si>
  <si>
    <t>BPA0005090COOA</t>
  </si>
  <si>
    <t>BPA0010090COOA</t>
  </si>
  <si>
    <t>5/ 0.9 PET CW1128</t>
  </si>
  <si>
    <t>10/ 0.9 PET CW1128</t>
  </si>
  <si>
    <t>20/ 0.9 PET CW1129</t>
  </si>
  <si>
    <t>100/ 0.9 PET CW1130</t>
  </si>
  <si>
    <t>BPA0020090COOA</t>
  </si>
  <si>
    <t>BPA0100090COOA</t>
  </si>
  <si>
    <t>BPI0005090CG1C</t>
  </si>
  <si>
    <t>BPI0050090CG1C</t>
  </si>
  <si>
    <t>50/ 0.9 PET ARMOUR</t>
  </si>
  <si>
    <t>10/0.9 PET AERIAL CW1128/1252</t>
  </si>
  <si>
    <t>100/0.6 PET AERIAL CW1128/1252</t>
  </si>
  <si>
    <t>20/0.9 PET AERIAL CW1128/1252</t>
  </si>
  <si>
    <t>50/0.9 PET AERIAL CW1128/1252</t>
  </si>
  <si>
    <t>BPE0010090COOB</t>
  </si>
  <si>
    <t>BPE0020090COOB</t>
  </si>
  <si>
    <t>BPE0050090COOB</t>
  </si>
  <si>
    <t>PEUT TS FF AERIAL 20Pr/0.6</t>
  </si>
  <si>
    <t>PEUT TS FF AERIAL 40Pr/0.6</t>
  </si>
  <si>
    <t>BUD0100050COOC</t>
  </si>
  <si>
    <t>BUD0500050COOC</t>
  </si>
  <si>
    <t>BPQ0020060C00J</t>
  </si>
  <si>
    <t>BPQ0040060C00J</t>
  </si>
  <si>
    <t>PET ASC ARM 10/0.6 (NO RIPCORD)</t>
  </si>
  <si>
    <t>PET ASC ARM 20/0.6 (NO RIPCORD)</t>
  </si>
  <si>
    <t>CABLE PET AERIAL ARMOUR 20/0.6</t>
  </si>
  <si>
    <t>BPE0010060CZSB</t>
  </si>
  <si>
    <t>BPE0020060CZSB</t>
  </si>
  <si>
    <t>Not for Return - Obs</t>
  </si>
  <si>
    <t>CABLE INTERNAL  5CR 20 PR 20TR</t>
  </si>
  <si>
    <t>CABLE INTERNAL  5CR 25 PR 25TR</t>
  </si>
  <si>
    <t>CABLE LIMITED FIRE HAZARD 1581H</t>
  </si>
  <si>
    <t>Cable Coax 2553</t>
  </si>
  <si>
    <t>BCB2553050001F</t>
  </si>
  <si>
    <t>BPI0100060CG1C</t>
  </si>
  <si>
    <t>Package Type</t>
  </si>
  <si>
    <t>Load Units</t>
  </si>
  <si>
    <t>Coil</t>
  </si>
  <si>
    <t>C</t>
  </si>
  <si>
    <t>R5</t>
  </si>
  <si>
    <t>Pallet</t>
  </si>
  <si>
    <t>Postcode:</t>
  </si>
  <si>
    <t>Email address:</t>
  </si>
  <si>
    <t>Contact No :</t>
  </si>
  <si>
    <t>Transport Chargable to OUC</t>
  </si>
  <si>
    <t>Site Name:</t>
  </si>
  <si>
    <t>STA:</t>
  </si>
  <si>
    <t>Address:</t>
  </si>
  <si>
    <t>Reason for Return:</t>
  </si>
  <si>
    <t>COF 24/8</t>
  </si>
  <si>
    <t>COF 24/24</t>
  </si>
  <si>
    <t>COF 25/8</t>
  </si>
  <si>
    <t>COF 25/16</t>
  </si>
  <si>
    <t>COF 26/8</t>
  </si>
  <si>
    <t>COF 26/16</t>
  </si>
  <si>
    <t>COF 26/24</t>
  </si>
  <si>
    <t>COF 27/240</t>
  </si>
  <si>
    <t>COF 8001</t>
  </si>
  <si>
    <t>COF 8002</t>
  </si>
  <si>
    <t>COF 29/8</t>
  </si>
  <si>
    <t>COF 2916</t>
  </si>
  <si>
    <t>COF 29/24</t>
  </si>
  <si>
    <t xml:space="preserve">COF 29/48 </t>
  </si>
  <si>
    <t xml:space="preserve">COF 29/96 </t>
  </si>
  <si>
    <t xml:space="preserve">COF 30/8 </t>
  </si>
  <si>
    <t xml:space="preserve">COF 30/16 </t>
  </si>
  <si>
    <t xml:space="preserve">COF 30/24 </t>
  </si>
  <si>
    <t>COF35 MM 24 FIBRE 50UM</t>
  </si>
  <si>
    <t>CABLE OPTICAL 2108</t>
  </si>
  <si>
    <t>COF 201/36</t>
  </si>
  <si>
    <t>Blown Fibre Tubing 19 Bore External (500 meter length)</t>
  </si>
  <si>
    <t>Blown fibre Tubing Non Metallic 2PE 500 Metre Drum</t>
  </si>
  <si>
    <t>Blown Fibre Tubing Non Metalic 2 PE in 200 metre lengths</t>
  </si>
  <si>
    <t>Blown fibre Tubing Non Metallic 2PE 50 Metre Drum</t>
  </si>
  <si>
    <t>BLOWN FIBRE TUBING MK3 SMALL BORE 3.5-5MM 2 RFH 300M</t>
  </si>
  <si>
    <t>BLOWN FIBRE TUBING MK3 SMALL BORE 3.5-5MM 19 RFH 500M</t>
  </si>
  <si>
    <t>Blown Fibre Tubing Non Metalic 2 PE in 50 metre lengths</t>
  </si>
  <si>
    <t>Blown fibre Tubing Non Metallic 2PE 200 Metre Drum</t>
  </si>
  <si>
    <t>HDPE Duct 32/20 mm for direct burial application</t>
  </si>
  <si>
    <t>Blown fibre Tubing MK3 Small Bore 3.5 - 5mm 2PE 200M Reel</t>
  </si>
  <si>
    <t>Blown fibre tubing MK3 Small bore 3.5mm -5mm 4PE 200m Reel</t>
  </si>
  <si>
    <t>Blown Fibre Tubing MK3 Small Bore 3.5mm - 5mm 7PE 200M reel</t>
  </si>
  <si>
    <t>BFD 2.5mm RFH Blown Fibre Tube (50M Coil)</t>
  </si>
  <si>
    <t>Cable 2/0.5 PeT on Reels (200m)</t>
  </si>
  <si>
    <t>CABLE OPTICAL 5001</t>
  </si>
  <si>
    <t>CABLE OPTICAL 1904</t>
  </si>
  <si>
    <t>CABLE OPTICAL 1912</t>
  </si>
  <si>
    <t>CABLE OPTICAL 1924</t>
  </si>
  <si>
    <t>Cable Optical Fibre 204 12.</t>
  </si>
  <si>
    <t>Cable Optical Fibre 204 24.</t>
  </si>
  <si>
    <t>Cable Optical Fibre 204 48</t>
  </si>
  <si>
    <t>Blown Fibre Pan</t>
  </si>
  <si>
    <t>6 x 2.5mm 1 Blown Fibre Tubing (External)</t>
  </si>
  <si>
    <t>CABLE OPT FIBRE 200/192 NGA</t>
  </si>
  <si>
    <t>CABLE OPT FIBRE 200/276 NGA</t>
  </si>
  <si>
    <t>BLOWN FIBRE TUBING MK3 4PE 3.5MM/1000 NGA only</t>
  </si>
  <si>
    <t>BLOWN FIBRE TUBING MK3 7PE 3.5MM/1000 NGA only. MOQ of 10K but in 1K drums. Use 055744</t>
  </si>
  <si>
    <t>CABLE O/F 200 144 FIBRES NGA</t>
  </si>
  <si>
    <t>10/14mm Sub Duct MonoBore 6 - NGA only</t>
  </si>
  <si>
    <t>COF 200 12 FIBRES (Deti)</t>
  </si>
  <si>
    <t>COF 200 24 FIBRES (Deti)</t>
  </si>
  <si>
    <t>COF 200 48 FIBRES (Deti)</t>
  </si>
  <si>
    <t>COF 200 96 FIBRES (Deti)</t>
  </si>
  <si>
    <t>COF 201 12 FIBRES (Deti)</t>
  </si>
  <si>
    <t>COF 201 24 FIBRES (Deti)</t>
  </si>
  <si>
    <t>SUB-DUCT MONO-BORE 5 (1KM)(Deti Project only)</t>
  </si>
  <si>
    <t>BLOWN FIBRE TUBING MK3 SMALL BORE 3.5-5MM 2 PE 500m (Deti Project only)</t>
  </si>
  <si>
    <t>BLOWN FIBRE TUBING MK3 SMALL BORE 3.5-5MM 4PE (Deti Project only)</t>
  </si>
  <si>
    <t>BLOWN FIBRE TUBING MK3 SMALL BORE 3.5-5MM 7PE 500m drum (Deti Project only)</t>
  </si>
  <si>
    <t>CABLE OPTICAL 9108UF</t>
  </si>
  <si>
    <t>CABLE OPTICAL 13/08</t>
  </si>
  <si>
    <t>CABLE OPTICAL 13/12</t>
  </si>
  <si>
    <t>CABLE OPTICAL 8212</t>
  </si>
  <si>
    <t>CABLE OPTICAL 18108</t>
  </si>
  <si>
    <t>CABLE OPTICAL 18116</t>
  </si>
  <si>
    <t>CABLE OPTICAL 18124</t>
  </si>
  <si>
    <t>CABLE OPTICAL 18132</t>
  </si>
  <si>
    <t>CABLE OPTICAL 18148</t>
  </si>
  <si>
    <t>CABLE OPTICAL 18172</t>
  </si>
  <si>
    <t>CABLE OPTICAL 18188</t>
  </si>
  <si>
    <t>CABLE OPTICAL 18208</t>
  </si>
  <si>
    <t>CABLE OPTICAL 18272</t>
  </si>
  <si>
    <t>CABLE OPTICAL 18196</t>
  </si>
  <si>
    <t>CABLE OPTICAL SR/04/50C/A</t>
  </si>
  <si>
    <t>CABLE OPT FIBRE SR/08/50C/A</t>
  </si>
  <si>
    <t>CABLE OPTICAL SR/12/50C/A</t>
  </si>
  <si>
    <t>CABLE OPTICAL SR/16/50C/A</t>
  </si>
  <si>
    <t>CABLE OPTICAL SR/20/50C/A</t>
  </si>
  <si>
    <t>CABLE OPTICAL SR/24/50C/A</t>
  </si>
  <si>
    <t>CABLE OPTICAL SR/04/50C/B</t>
  </si>
  <si>
    <t>CABLE OPTICAL SR/08/50C/B</t>
  </si>
  <si>
    <t>CABLE OPTICAL SR/12/50C/B</t>
  </si>
  <si>
    <t>CABLE OPTICAL SR/16/50C/B</t>
  </si>
  <si>
    <t>CABLE OPTICAL SR20/50C/B</t>
  </si>
  <si>
    <t>CABLE OPTICAL SR/24/50C/B</t>
  </si>
  <si>
    <t>CABLE OPTICAL SR/08/62C/A</t>
  </si>
  <si>
    <t>CABLE OPTICAL SR/12/62C/A</t>
  </si>
  <si>
    <t>CABLE OPTICAL SR/16/62C/A</t>
  </si>
  <si>
    <t>CABLE OPTICAL SR/20/62C/A</t>
  </si>
  <si>
    <t>CABLE OPTICAL SR/24/62C/A</t>
  </si>
  <si>
    <t>CABLE OPTICAL SR/04/62C/B</t>
  </si>
  <si>
    <t>CABLE OPTICAL SR/08/62C/B</t>
  </si>
  <si>
    <t>CABLE OPTICAL SR/12/62C/B</t>
  </si>
  <si>
    <t>CABLE OPTICAL SR/16/62C/B</t>
  </si>
  <si>
    <t>CABLE OPTICAL SR/2062C/B</t>
  </si>
  <si>
    <t>CABLE OPTICAL SR/24/62C/B</t>
  </si>
  <si>
    <t>CABLE OPTICAL FBRE IR/04/50C/A</t>
  </si>
  <si>
    <t>CABLE OPTICAL IR/08/50C/A</t>
  </si>
  <si>
    <t>CABLE OPTICAL IR/12/50C/A</t>
  </si>
  <si>
    <t>CABLE OPTICAL IR/16/50C/1</t>
  </si>
  <si>
    <t>CABLE OPTICAL IR/20/50C/A</t>
  </si>
  <si>
    <t>CABLE OPTICAL IR/24/50C/A</t>
  </si>
  <si>
    <t>CABLE OPTICAL FBRE IR/04/50C/B</t>
  </si>
  <si>
    <t>CABLE OPTICAL IR/08/50C/B</t>
  </si>
  <si>
    <t>CABLE OPTICAL IR/12/50C/B</t>
  </si>
  <si>
    <t>CABLE OPTICAL IR/16/50C/B</t>
  </si>
  <si>
    <t>CABLE OPTICAL IR/20/50C/B</t>
  </si>
  <si>
    <t>CABLE OPTICAL IR/24/50C/B</t>
  </si>
  <si>
    <t>CABLE OPTICAL IR/04/62C/A</t>
  </si>
  <si>
    <t>CABLE OPTICAL IR/08/62C/A</t>
  </si>
  <si>
    <t>CABLE OPTICAL IR/12/62C/A</t>
  </si>
  <si>
    <t>CABLE OPTICAL IR/16/62C/A</t>
  </si>
  <si>
    <t>CABLE OPTICAL IR/20/62C/A</t>
  </si>
  <si>
    <t>CABLE OPTICAL IR/24/62C/A</t>
  </si>
  <si>
    <t>CABLE OPTICAL IR/04/62C/B</t>
  </si>
  <si>
    <t>CABLE OPTICAL IR/08/62C/B</t>
  </si>
  <si>
    <t>CABLE OPTICAL IR/12/62C/B</t>
  </si>
  <si>
    <t>CABLE OPTICAL IR/16/62C/B</t>
  </si>
  <si>
    <t>CABLE OPTICAL IR/20/62C/B</t>
  </si>
  <si>
    <t>CABLE OPTICAL IR/24/62C/B</t>
  </si>
  <si>
    <t>CABLE OPTICAL LT/04/50C</t>
  </si>
  <si>
    <t>CABLE OPTICAL LT/08/50C</t>
  </si>
  <si>
    <t>CABLE OPTICAL LT/12/50C</t>
  </si>
  <si>
    <t>CABLE OPTICAL LT/16/50C</t>
  </si>
  <si>
    <t>CABLE OPTICAL LT/24/50C</t>
  </si>
  <si>
    <t>CABLE OPTICAL LT/04/62C</t>
  </si>
  <si>
    <t>CABLE OPTICAL LT/08/62C</t>
  </si>
  <si>
    <t>CABLE OPTICAL LT/12/62C</t>
  </si>
  <si>
    <t>CABLE OPTICAL LT 16/62C</t>
  </si>
  <si>
    <t>CABLE OPTICAL LT/20/62C</t>
  </si>
  <si>
    <t>CABLE OPTICAL LT/24/62C</t>
  </si>
  <si>
    <t>CABLE OPTICAL FIBRE 23/08</t>
  </si>
  <si>
    <t>CABLE OPTICAL FIBRE 23/16</t>
  </si>
  <si>
    <t>CABLE OPTICAL FIBRE 23/24</t>
  </si>
  <si>
    <t>CABLE OPTICAL FIBRE 23/32</t>
  </si>
  <si>
    <t>CABLE OPTICAL FIBRE 23/48</t>
  </si>
  <si>
    <t>CABLE OPTICAL FIBRE 23/72</t>
  </si>
  <si>
    <t>CABLE OPTICAL FIBRE 23/96</t>
  </si>
  <si>
    <t>BLOWN FIBRE BUNDLE MULTIMODE 62.5 MK2</t>
  </si>
  <si>
    <t>BLOWN FIBRE BUNDLE MULTIMODE 62B MK2 4/2000</t>
  </si>
  <si>
    <t>CABLE OPTICAL FIBRE 27/32 OBS</t>
  </si>
  <si>
    <t>CABLE OPTICAL FIBRE 27/72 OBS</t>
  </si>
  <si>
    <t>CABLE OPTICAL FIBRE 27/192</t>
  </si>
  <si>
    <t>CABLE OPTICAL FIBRE 5002</t>
  </si>
  <si>
    <t>BLOWN FIBRE BUNDLE MULTIMODE 62.5 MK2 4/200</t>
  </si>
  <si>
    <t>BLOWN FIBRE BUNDLE MULTIMODE 62.5 MK2 4/500</t>
  </si>
  <si>
    <t>CABLE OPTICAL FIBRE 28/4</t>
  </si>
  <si>
    <t>CABLE OPTICAL FIBRE 28/8 OBS</t>
  </si>
  <si>
    <t>CABLE OPTICAL FIBRE 28/16</t>
  </si>
  <si>
    <t>CABLE OPTICAL FIBRE 28/24</t>
  </si>
  <si>
    <t>COF 200 144 FIBRES (DETI)</t>
  </si>
  <si>
    <t>COF 200/192 (DETI)</t>
  </si>
  <si>
    <t>COF 200/240 (DETI)</t>
  </si>
  <si>
    <t>COF 200/276 (DETI)</t>
  </si>
  <si>
    <t>10/14mm Sub Duct MonoBore 6 NGA only</t>
  </si>
  <si>
    <t>COF 201 96 FIBRES (DETI)</t>
  </si>
  <si>
    <t>COF 201 144 FIBRES (DETI)</t>
  </si>
  <si>
    <t>BF Tubing 2.7/4mm 7PE (Black Tube Liner)</t>
  </si>
  <si>
    <t>CABLE OPTICAL FIBRE 205/12</t>
  </si>
  <si>
    <t>CABLE OPTICAL FIBRE 205/24</t>
  </si>
  <si>
    <t>CABLE OPTICAL FIBRE 205/48</t>
  </si>
  <si>
    <t>CABLE OPTICAL FIBRE 205/72</t>
  </si>
  <si>
    <t>CABLE OPTICAL FIBRE 205/96</t>
  </si>
  <si>
    <t>NGA Pilot Minicable 12 Fibre 6000m</t>
  </si>
  <si>
    <t>NGA Pilot Minicable 24 Fibre 6000m</t>
  </si>
  <si>
    <t>NGA Pilot Minicable 48 Fibre 6000m</t>
  </si>
  <si>
    <t>NGA Pilot Minicable 72 Fibre 6000m</t>
  </si>
  <si>
    <t>NGA Pilot Minicable 96 Fibre</t>
  </si>
  <si>
    <t>blown fibre tubing 2.7/4mm 12 pe (black tube liner)</t>
  </si>
  <si>
    <t>Blown Fibre Tubing 2.7/4mm 7PE (Black Tube Liner)</t>
  </si>
  <si>
    <t>NGA 6 x 2.7mm 1 BFT</t>
  </si>
  <si>
    <t>BLOWN FIBRE TUBE 8MM</t>
  </si>
  <si>
    <t>SUB-DUCT MONO-BORE 4</t>
  </si>
  <si>
    <t>SUB-DUCT MONO-BORE 4/2 WAY</t>
  </si>
  <si>
    <t>SUB-DUCT MONO-BORE 4/3 WAY</t>
  </si>
  <si>
    <t>SUB-DUCT MONO-BORE 4/4 WAY</t>
  </si>
  <si>
    <t>BLOWN FIBRE TUBING 1 PVC 8MM</t>
  </si>
  <si>
    <t>BLOWN FIBRE TUBING 2 PVC 8MM</t>
  </si>
  <si>
    <t>BLOWN FIBRE TUBING 4 PE 8MM</t>
  </si>
  <si>
    <t>BLOWN FIBRE TUBING 4 PVC 8MM</t>
  </si>
  <si>
    <t>BLOWN FIBRE TUBING 7 PE 8MM</t>
  </si>
  <si>
    <t>BLOWN FIBRE TUBING 7 PVC 8MM</t>
  </si>
  <si>
    <t>Load Unit</t>
  </si>
  <si>
    <t>Length (m's)</t>
  </si>
  <si>
    <t>Cable Weight (Kgs)</t>
  </si>
  <si>
    <t>BT Information - BTSC Transport to confirm the collection and delivery dates in the boxes above.</t>
  </si>
  <si>
    <t>BT Cables Code</t>
  </si>
  <si>
    <t>BT Cables code</t>
  </si>
  <si>
    <t>BT20/0.6 CW1128/1252 ASSC L/WT</t>
  </si>
  <si>
    <t>BPE0020060CRL8</t>
  </si>
  <si>
    <t>BT50/0.5 CW1128/1252 ASSC L/WT</t>
  </si>
  <si>
    <t>BPE0050050CRL8</t>
  </si>
  <si>
    <t>BT Item</t>
  </si>
  <si>
    <t>Collection Notes:</t>
  </si>
  <si>
    <t>Estimate No/Job Number</t>
  </si>
  <si>
    <t>Scrap Guidelines for BT Owned Product Processed on Site</t>
  </si>
  <si>
    <t>BT Item code</t>
  </si>
  <si>
    <t>Product Group</t>
  </si>
  <si>
    <t>BT Description</t>
  </si>
  <si>
    <t>B3 Description</t>
  </si>
  <si>
    <t>Baan Code</t>
  </si>
  <si>
    <t xml:space="preserve">Process and Record for Scrap when Length (m's) less than or equal to: </t>
  </si>
  <si>
    <t>004477</t>
  </si>
  <si>
    <t>Aerial</t>
  </si>
  <si>
    <t xml:space="preserve">10/0.6 AERIAL ZETABON         </t>
  </si>
  <si>
    <t xml:space="preserve">BPE0010060CZSB  </t>
  </si>
  <si>
    <t>004478</t>
  </si>
  <si>
    <t>CABLE PET AERIAL ARMD 20/0.6</t>
  </si>
  <si>
    <t>20/0.6 AERIAL ZETABON +RIPCORD</t>
  </si>
  <si>
    <t xml:space="preserve">BPE0020060CZSB  </t>
  </si>
  <si>
    <t>005838</t>
  </si>
  <si>
    <t>Armour</t>
  </si>
  <si>
    <t>CABLE PET ARMOUR 100/0.6</t>
  </si>
  <si>
    <t xml:space="preserve">100/0.6 CW1128/98 GRY         </t>
  </si>
  <si>
    <t xml:space="preserve">BPI0100060CG1C  </t>
  </si>
  <si>
    <t>022720</t>
  </si>
  <si>
    <t>Peut</t>
  </si>
  <si>
    <t>CABLE PEUT 100/0.9</t>
  </si>
  <si>
    <t xml:space="preserve">100/0.9 CW1224 80╡m 022720    </t>
  </si>
  <si>
    <t xml:space="preserve">BUA0100090HOOD  </t>
  </si>
  <si>
    <t>022721</t>
  </si>
  <si>
    <t>CABLE PEUT 200/0.9</t>
  </si>
  <si>
    <t>200/0.9 CW1224 EAP 80um 022721</t>
  </si>
  <si>
    <t xml:space="preserve">BUA0200090HOOD  </t>
  </si>
  <si>
    <t>022722</t>
  </si>
  <si>
    <t>CABLE PEUT 300/0.9</t>
  </si>
  <si>
    <t>300/0.9 CW1224 EAP 80╡m 022722</t>
  </si>
  <si>
    <t xml:space="preserve">BUA0300090HOOD  </t>
  </si>
  <si>
    <t>023932</t>
  </si>
  <si>
    <t>CABLE PEUT 1000/0.63</t>
  </si>
  <si>
    <t xml:space="preserve">1000/0.63 CW1224 80 Micron    </t>
  </si>
  <si>
    <t xml:space="preserve">BUA1000063HOOD  </t>
  </si>
  <si>
    <t>028498</t>
  </si>
  <si>
    <t>LLU</t>
  </si>
  <si>
    <t>CABLE 100PR 0.5 CW1601</t>
  </si>
  <si>
    <t>100pr ADV LINK WHITE CW1601 PV</t>
  </si>
  <si>
    <t xml:space="preserve">BEF0100050SICS  </t>
  </si>
  <si>
    <t>028499</t>
  </si>
  <si>
    <t>Cable Internal CW1601 32pr</t>
  </si>
  <si>
    <t>32 Pr CW1601</t>
  </si>
  <si>
    <t>BEF0032050SICS</t>
  </si>
  <si>
    <t>028500</t>
  </si>
  <si>
    <t>Cable Internal CW1601 64pr</t>
  </si>
  <si>
    <t>64 Pr CW1601</t>
  </si>
  <si>
    <t>BEF0064050SICS</t>
  </si>
  <si>
    <t>035088</t>
  </si>
  <si>
    <t>PVC_1293</t>
  </si>
  <si>
    <t>CABLE INTERNAL 4 CR 50 PR</t>
  </si>
  <si>
    <t xml:space="preserve">50/0.4 CRM - BT035088         </t>
  </si>
  <si>
    <t xml:space="preserve">BIA0050040NOOA  </t>
  </si>
  <si>
    <t>035089</t>
  </si>
  <si>
    <t>CABLE INTERNAL 4 CR 100 PR</t>
  </si>
  <si>
    <t>Cable Internal .4mm 100pr200w Cream</t>
  </si>
  <si>
    <t>BIA0100040NOOA</t>
  </si>
  <si>
    <t>035113</t>
  </si>
  <si>
    <t>CABLE INTERNAL 5 CR 40 PR</t>
  </si>
  <si>
    <t xml:space="preserve">40/0.5  CRM - BT035113        </t>
  </si>
  <si>
    <t xml:space="preserve">BIA0040050NOOA  </t>
  </si>
  <si>
    <t>035114</t>
  </si>
  <si>
    <t>CABLE INTERNAL 5 CR 50 PR OBS</t>
  </si>
  <si>
    <t>Cable Internal .5mm  50pr100w Cream</t>
  </si>
  <si>
    <t>BIA0050050NOOA</t>
  </si>
  <si>
    <t>035115</t>
  </si>
  <si>
    <t>CABLE INTERNAL 5 CR 20 PR 20TR</t>
  </si>
  <si>
    <t>Cable Internal .5mm  20pr 20tr 100w Cream</t>
  </si>
  <si>
    <t>BIASPST050N00A</t>
  </si>
  <si>
    <t>035116</t>
  </si>
  <si>
    <t>CABLE INTERNAL 5 CR 60 PR</t>
  </si>
  <si>
    <t>Cable Internal .5mm  60pr120w Cream</t>
  </si>
  <si>
    <t>BIA0060050NOOA</t>
  </si>
  <si>
    <t>035120</t>
  </si>
  <si>
    <t>Cable Internal .5mm  50tr150w Cream</t>
  </si>
  <si>
    <t>BIAT050050N00A</t>
  </si>
  <si>
    <t>035122</t>
  </si>
  <si>
    <t>CABLE INTERNAL 5 CR 100 PR</t>
  </si>
  <si>
    <t>Cable Internal .5mm 100pr200w Cream</t>
  </si>
  <si>
    <t>BIA0100050NOOA</t>
  </si>
  <si>
    <t>035125</t>
  </si>
  <si>
    <t>CABLE INTERNAL 6 CR 10 PR</t>
  </si>
  <si>
    <t>Cable Internal .6mm  10pr 20w Cream</t>
  </si>
  <si>
    <t>BIA0010060N20A</t>
  </si>
  <si>
    <t>035126</t>
  </si>
  <si>
    <t>CABLE INTERNAL 6 CR 20 PR</t>
  </si>
  <si>
    <t>Cable Internal .6mm  20pr 40w Cream</t>
  </si>
  <si>
    <t>BIA0020060N40A</t>
  </si>
  <si>
    <t>035173</t>
  </si>
  <si>
    <t>PVC_1308</t>
  </si>
  <si>
    <t>CABLE EQMT 2540EH 81W</t>
  </si>
  <si>
    <t xml:space="preserve">40/0.5 CW1308 LGY - 035173    </t>
  </si>
  <si>
    <t xml:space="preserve">BEH0040050NOOA  </t>
  </si>
  <si>
    <t>035174</t>
  </si>
  <si>
    <t>CABLE EQMT 2540EG 81W</t>
  </si>
  <si>
    <t xml:space="preserve">40/0.5 CW1308 Black - 035174  </t>
  </si>
  <si>
    <t xml:space="preserve">BEG0040050NOOA  </t>
  </si>
  <si>
    <t>035178</t>
  </si>
  <si>
    <t>CABLE EQMT 2580EH 161W</t>
  </si>
  <si>
    <t xml:space="preserve">80/0.5 CW1308 LGY - 035178    </t>
  </si>
  <si>
    <t xml:space="preserve">BEH0080050NOOA  </t>
  </si>
  <si>
    <t>035183</t>
  </si>
  <si>
    <t>CABLE EQMT 2582EH 321W</t>
  </si>
  <si>
    <t xml:space="preserve">160/0.5 CW1308 LGY - 035183   </t>
  </si>
  <si>
    <t xml:space="preserve">BEH0160050NOOA  </t>
  </si>
  <si>
    <t>035184</t>
  </si>
  <si>
    <t>CABLE EQMT 2582EG 321W</t>
  </si>
  <si>
    <t>160/0.5 CW1308 BLK - 035184</t>
  </si>
  <si>
    <t xml:space="preserve">BEG0160050NOOA  </t>
  </si>
  <si>
    <t>035187</t>
  </si>
  <si>
    <t>CABLE EQMT 2568UH 512W</t>
  </si>
  <si>
    <t xml:space="preserve">256/0.5 CW1308 - 035187       </t>
  </si>
  <si>
    <t xml:space="preserve">BEH0256050NOOA  </t>
  </si>
  <si>
    <t>035188</t>
  </si>
  <si>
    <t>CABLE EQMT 2584EH 641W</t>
  </si>
  <si>
    <t xml:space="preserve">320/0.5 CW1308 LGY - 035188   </t>
  </si>
  <si>
    <t xml:space="preserve">BEH0320050NOOA  </t>
  </si>
  <si>
    <t>035194</t>
  </si>
  <si>
    <t>PVC_1344</t>
  </si>
  <si>
    <t>CABLE EQMT 3440UA</t>
  </si>
  <si>
    <t xml:space="preserve">40/0.4 CW1322 TACW CRM        </t>
  </si>
  <si>
    <t xml:space="preserve">BEA0040040VOOP  </t>
  </si>
  <si>
    <t>035197</t>
  </si>
  <si>
    <t>CABLE EQMT 2461UH</t>
  </si>
  <si>
    <t>Cable Equip 1061UH - 120Pr/0.4 Grey</t>
  </si>
  <si>
    <t>BEH0120040NOOA</t>
  </si>
  <si>
    <t>035198</t>
  </si>
  <si>
    <t>CABLE EQMT 2462UH</t>
  </si>
  <si>
    <t>Cable Equip 1062UH - 150Pr/0.4 Grey</t>
  </si>
  <si>
    <t>BEH0150040NOOA</t>
  </si>
  <si>
    <t>035249</t>
  </si>
  <si>
    <t>CABLE EQMT 2464UH</t>
  </si>
  <si>
    <t>Cable Equip 1064UH - 64Pr/0.4 Grey</t>
  </si>
  <si>
    <t>BEH0064040NOOA</t>
  </si>
  <si>
    <t>035266</t>
  </si>
  <si>
    <t>CABLE EQMT 2581EH OBS</t>
  </si>
  <si>
    <t xml:space="preserve">100/0.5 CW1308 LGY - 035266   </t>
  </si>
  <si>
    <t xml:space="preserve">BEH0100050NOOA  </t>
  </si>
  <si>
    <t>035341</t>
  </si>
  <si>
    <t>CABLE EQMT 2550EH</t>
  </si>
  <si>
    <t xml:space="preserve">50/0.5 CW1308 LGY - 035341    </t>
  </si>
  <si>
    <t xml:space="preserve">BEH0050050NOOA  </t>
  </si>
  <si>
    <t>035342</t>
  </si>
  <si>
    <t>CABLE EQMT 2550EC</t>
  </si>
  <si>
    <t xml:space="preserve">50/0.5 CW1308 BLK - 035342    </t>
  </si>
  <si>
    <t xml:space="preserve">BEG0050050NOOA  </t>
  </si>
  <si>
    <t>035343</t>
  </si>
  <si>
    <t>CABLE EQMT 2581EG</t>
  </si>
  <si>
    <t xml:space="preserve">100/0.5 CW1308 BLK - 035343   </t>
  </si>
  <si>
    <t xml:space="preserve">BEG0100050NOOA  </t>
  </si>
  <si>
    <t>035590</t>
  </si>
  <si>
    <t>LFH</t>
  </si>
  <si>
    <t>CABLE LMTED FIRE HAZARD 1581H</t>
  </si>
  <si>
    <t xml:space="preserve">100+E/0.5 CW1600 LGY  035590  </t>
  </si>
  <si>
    <t xml:space="preserve">BFHE100050SOOD  </t>
  </si>
  <si>
    <t>040770</t>
  </si>
  <si>
    <t>CABLE EQ 2581EH/200W (4 25PRS)</t>
  </si>
  <si>
    <t>100/0.5 CW1308 25PR/UNITS LGRY</t>
  </si>
  <si>
    <t xml:space="preserve">BHH0100050NUAA  </t>
  </si>
  <si>
    <t>047483</t>
  </si>
  <si>
    <t>CABLE PEUT 2000/0.5</t>
  </si>
  <si>
    <t xml:space="preserve">2000/0.5 CW1224 80 Micron    </t>
  </si>
  <si>
    <t xml:space="preserve">BUA2000050HOOD  </t>
  </si>
  <si>
    <t>047484</t>
  </si>
  <si>
    <t>CABLE PEUT 2400/0.5</t>
  </si>
  <si>
    <t xml:space="preserve">2400/0.5 CW1224 80 Micron    </t>
  </si>
  <si>
    <t xml:space="preserve">BUA2400050HOOD  </t>
  </si>
  <si>
    <t>047485</t>
  </si>
  <si>
    <t>CABLE PEUT 1200/0.63</t>
  </si>
  <si>
    <t xml:space="preserve">1200/0.63 CW1224 80 Micron    </t>
  </si>
  <si>
    <t xml:space="preserve">BUA1200063HOOD  </t>
  </si>
  <si>
    <t>052967</t>
  </si>
  <si>
    <t>CABLE PEUT 1000/0.4</t>
  </si>
  <si>
    <t xml:space="preserve">1000/0.4  CW1171 52967        </t>
  </si>
  <si>
    <t xml:space="preserve">BUA1000040SOOE  </t>
  </si>
  <si>
    <t>053001</t>
  </si>
  <si>
    <t>Pet</t>
  </si>
  <si>
    <t>CABLE PET 10/0.5</t>
  </si>
  <si>
    <t xml:space="preserve">10/0.5 CW1326 - 053001        </t>
  </si>
  <si>
    <t xml:space="preserve">BPA0010050SOOD  </t>
  </si>
  <si>
    <t>053003</t>
  </si>
  <si>
    <t>CABLE PET 20/0.5</t>
  </si>
  <si>
    <t xml:space="preserve">20/0.5 UNSCN CW1326 - 053003  </t>
  </si>
  <si>
    <t xml:space="preserve">BPA0020050SOOD  </t>
  </si>
  <si>
    <t>053105</t>
  </si>
  <si>
    <t>CABLE PET 10/0.9</t>
  </si>
  <si>
    <t xml:space="preserve">10/0.9 PET CELL CW1128        </t>
  </si>
  <si>
    <t xml:space="preserve">BPA0010090COOA  </t>
  </si>
  <si>
    <t>054012</t>
  </si>
  <si>
    <t>CABLE PEUT 3200/0.32</t>
  </si>
  <si>
    <t>3200/0.32 CW1224 80╡m sc 54012</t>
  </si>
  <si>
    <t xml:space="preserve">BUA3200032HOOD  </t>
  </si>
  <si>
    <t>054016</t>
  </si>
  <si>
    <t>CABLE PET ARMR 50/0.9</t>
  </si>
  <si>
    <t xml:space="preserve">50/0.9 CW1128/1198 GRY        </t>
  </si>
  <si>
    <t xml:space="preserve">BPI0050090CG1C  </t>
  </si>
  <si>
    <t>054021</t>
  </si>
  <si>
    <t>CABLE PEUT 100/0.4</t>
  </si>
  <si>
    <t xml:space="preserve">100/0.4 CW1224 80╡m 054021    </t>
  </si>
  <si>
    <t xml:space="preserve">BUA0100040HOOD  </t>
  </si>
  <si>
    <t>054022</t>
  </si>
  <si>
    <t>CABLE PEUT 100/0.63</t>
  </si>
  <si>
    <t xml:space="preserve">100/0.63 CW1224 80╡m 054022   </t>
  </si>
  <si>
    <t xml:space="preserve">BUA0100063HOOD  </t>
  </si>
  <si>
    <t>054118</t>
  </si>
  <si>
    <t>CABLE PEUT 4800/0.32</t>
  </si>
  <si>
    <t>4800/0.32 CW1224 80╡m sc 54118</t>
  </si>
  <si>
    <t xml:space="preserve">BUA4800032HOOD  </t>
  </si>
  <si>
    <t>054816</t>
  </si>
  <si>
    <t>CABLE PET ARMOUR 5/0.5</t>
  </si>
  <si>
    <t>5/0.5 CW1128/1198 GRY - 054816</t>
  </si>
  <si>
    <t xml:space="preserve">BPI0005050CGIC  </t>
  </si>
  <si>
    <t>054817</t>
  </si>
  <si>
    <t>CABLE PET ARMR 5/0.9</t>
  </si>
  <si>
    <t xml:space="preserve">5/0.9 CW1128/1198 GRY         </t>
  </si>
  <si>
    <t xml:space="preserve">BPI0005090CG1C  </t>
  </si>
  <si>
    <t>054822</t>
  </si>
  <si>
    <t>CABLE PET 5/0.5</t>
  </si>
  <si>
    <t xml:space="preserve">5/0.5 UNSCN CW1326 - 054822   </t>
  </si>
  <si>
    <t xml:space="preserve">BPA0005050SOOD  </t>
  </si>
  <si>
    <t>054823</t>
  </si>
  <si>
    <t>CABLE PET 5/0.9</t>
  </si>
  <si>
    <t xml:space="preserve"> PeT 5/0.9mm</t>
  </si>
  <si>
    <t>054846</t>
  </si>
  <si>
    <t>Coax</t>
  </si>
  <si>
    <t>CABLE COAX 2553</t>
  </si>
  <si>
    <t xml:space="preserve">Cable Coaxial 2553  </t>
  </si>
  <si>
    <t>054854</t>
  </si>
  <si>
    <t>CABLE PEUT 300/0.63</t>
  </si>
  <si>
    <t>300/0.63 CW1224 80um sc 054854</t>
  </si>
  <si>
    <t xml:space="preserve">BUA0300063HOOD  </t>
  </si>
  <si>
    <t>054913</t>
  </si>
  <si>
    <t>CABLE PET ARMOUR PVC 10/0.5</t>
  </si>
  <si>
    <t xml:space="preserve">10/0.5 CW1128/1198 - 054913   </t>
  </si>
  <si>
    <t xml:space="preserve">BPM0010050CG2C  </t>
  </si>
  <si>
    <t>054915</t>
  </si>
  <si>
    <t>CABLE PET ARMOUR PVC 50/0.5</t>
  </si>
  <si>
    <t xml:space="preserve">50/0.5 CW1128/1198 - 054915   </t>
  </si>
  <si>
    <t xml:space="preserve">BPM0050050CG2C  </t>
  </si>
  <si>
    <t>054919</t>
  </si>
  <si>
    <t>CABLE PET ARMR 10/0.9</t>
  </si>
  <si>
    <t xml:space="preserve">10/0.9 CW1128/1198 GRY        </t>
  </si>
  <si>
    <t xml:space="preserve">BPI0010090CG1C  </t>
  </si>
  <si>
    <t>054922</t>
  </si>
  <si>
    <t>CABLE PET ARM 100/0.9</t>
  </si>
  <si>
    <t xml:space="preserve">100/0.9 CW1128/1198 GRY       </t>
  </si>
  <si>
    <t xml:space="preserve">BPI0100090CG1C  </t>
  </si>
  <si>
    <t>054933</t>
  </si>
  <si>
    <t>CABLE PEUT 500/0.5</t>
  </si>
  <si>
    <t xml:space="preserve">500/0.5 CW1224 054933         </t>
  </si>
  <si>
    <t xml:space="preserve">BUA0500050HOOD  </t>
  </si>
  <si>
    <t>054934</t>
  </si>
  <si>
    <t>CABLE PEUT 200/0.63</t>
  </si>
  <si>
    <t xml:space="preserve">200/0.63 CW1224 80╡m 054934   </t>
  </si>
  <si>
    <t xml:space="preserve">BUA0200063HOOD  </t>
  </si>
  <si>
    <t>054961</t>
  </si>
  <si>
    <t>PEQ</t>
  </si>
  <si>
    <t>CABLE PEQ 6 AERIAL 28/0.63</t>
  </si>
  <si>
    <t>28/0.63</t>
  </si>
  <si>
    <t>054962</t>
  </si>
  <si>
    <t>CABLE PEQ 6 AERIAL 60/0.63</t>
  </si>
  <si>
    <t>60/0.63</t>
  </si>
  <si>
    <t>054964</t>
  </si>
  <si>
    <t>CABLE PEQ 6 AERIAL 14/0.9</t>
  </si>
  <si>
    <t>PEQ 6 14/0.9 ARL CW1280 054964</t>
  </si>
  <si>
    <t xml:space="preserve">BQB0014090COOA  </t>
  </si>
  <si>
    <t>054965</t>
  </si>
  <si>
    <t>CABLE PEQ 6 AERIAL 28/0.9</t>
  </si>
  <si>
    <t>PEQ 6 28/0.9 ARL CW1280 054965</t>
  </si>
  <si>
    <t xml:space="preserve">BQB0028090COOA  </t>
  </si>
  <si>
    <t>054966</t>
  </si>
  <si>
    <t>CABLE PEQ 6 AERIAL 60/0.9</t>
  </si>
  <si>
    <t>PEQ 6 ARL 60/0.9 CW1280 054966</t>
  </si>
  <si>
    <t xml:space="preserve">BQB0060090COOA  </t>
  </si>
  <si>
    <t>054968</t>
  </si>
  <si>
    <t>CABLE PEQ 6 14/0.63</t>
  </si>
  <si>
    <t>PEQ 6 14/0.63 CW1280 BT 054968</t>
  </si>
  <si>
    <t xml:space="preserve">BQA0014063COOA  </t>
  </si>
  <si>
    <t>054969</t>
  </si>
  <si>
    <t>CABLE PEQ 6 28/0.63</t>
  </si>
  <si>
    <t xml:space="preserve">PEQ 6 28/0.63 CW1280 BT054969 </t>
  </si>
  <si>
    <t xml:space="preserve">BQA0028063COOA  </t>
  </si>
  <si>
    <t>054970</t>
  </si>
  <si>
    <t>CABLE PEQ 6 60/0.63</t>
  </si>
  <si>
    <t xml:space="preserve">PEQ 6 60/0.63 CW1280 BT054970 </t>
  </si>
  <si>
    <t xml:space="preserve">BQA0060063COOA  </t>
  </si>
  <si>
    <t>054971</t>
  </si>
  <si>
    <t>CABLE PEQ 6 104/0.63</t>
  </si>
  <si>
    <t>PEQ 6 104/0.63 CW1280 BT054971</t>
  </si>
  <si>
    <t xml:space="preserve">BQA0104063COOA  </t>
  </si>
  <si>
    <t>054972</t>
  </si>
  <si>
    <t>CABLE PEQ 6 160/0.63</t>
  </si>
  <si>
    <t>PEQ 6 160/0.63 CW1280 BT054972</t>
  </si>
  <si>
    <t xml:space="preserve">BQA0160063COOA  </t>
  </si>
  <si>
    <t>054973</t>
  </si>
  <si>
    <t>CABLE PEQ 6 228/0.63</t>
  </si>
  <si>
    <t>PEQ 6 228/0.63 CW1280 BT054973</t>
  </si>
  <si>
    <t xml:space="preserve">BQA0228063COOA  </t>
  </si>
  <si>
    <t>054975</t>
  </si>
  <si>
    <t>CABLE PEQ 6 400/0.63</t>
  </si>
  <si>
    <t xml:space="preserve">PEQ 6 400/0.63 CW1280 054975  </t>
  </si>
  <si>
    <t xml:space="preserve">BQA0400063COOA  </t>
  </si>
  <si>
    <t>054976</t>
  </si>
  <si>
    <t>CABLE PEQ 6 504/0.63</t>
  </si>
  <si>
    <t>PEQ 6 504/0.63 CW1280 BT054976</t>
  </si>
  <si>
    <t xml:space="preserve">BQA0504063COOA  </t>
  </si>
  <si>
    <t>054977</t>
  </si>
  <si>
    <t>CABLE PEQ 6 620/0.63</t>
  </si>
  <si>
    <t>PEQ 6 620/0.63 CW1280 BT054977</t>
  </si>
  <si>
    <t xml:space="preserve">BQA0620063COOA  </t>
  </si>
  <si>
    <t>054978</t>
  </si>
  <si>
    <t>CABLE PEQ 6 748/0.63</t>
  </si>
  <si>
    <t>PEQ 6 748/0.63 CW1280 BT054978</t>
  </si>
  <si>
    <t xml:space="preserve">BQA0748063COOA  </t>
  </si>
  <si>
    <t>054980</t>
  </si>
  <si>
    <t>CABLE PEQ 6 1040/0.63</t>
  </si>
  <si>
    <t>PEQ6 1040/0.63 CW1280 BT054980</t>
  </si>
  <si>
    <t xml:space="preserve">BQA1040063COOA  </t>
  </si>
  <si>
    <t>054981</t>
  </si>
  <si>
    <t>CABLE PEQ 6 14/0.9</t>
  </si>
  <si>
    <t xml:space="preserve">PEQ 6 14/0.9 CW1280 BT054981  </t>
  </si>
  <si>
    <t xml:space="preserve">BQA0014090COOA  </t>
  </si>
  <si>
    <t>054982</t>
  </si>
  <si>
    <t>CABLE PEQ 6 28/0.9</t>
  </si>
  <si>
    <t xml:space="preserve">PEQ 6 28/0.9 CW1280 BT054982  </t>
  </si>
  <si>
    <t xml:space="preserve">BQA0028090COOA  </t>
  </si>
  <si>
    <t>054983</t>
  </si>
  <si>
    <t>CABLE PEQ 6 60/0.9</t>
  </si>
  <si>
    <t xml:space="preserve">PEQ 6 60/0.9 CW1280 BT054983  </t>
  </si>
  <si>
    <t xml:space="preserve">BQA0060090COOA  </t>
  </si>
  <si>
    <t>054984</t>
  </si>
  <si>
    <t>CABLE PEQ 6 104/0.9</t>
  </si>
  <si>
    <t xml:space="preserve">PEQ 6 104/0.9 CW1280 BT054984 </t>
  </si>
  <si>
    <t xml:space="preserve">BQA0104090COOA  </t>
  </si>
  <si>
    <t>054985</t>
  </si>
  <si>
    <t>CABLE PEQ 6 160/0.9</t>
  </si>
  <si>
    <t xml:space="preserve">PEQ 6 160/0.9 CW1280 BT054985 </t>
  </si>
  <si>
    <t xml:space="preserve">BQA0160090COOA  </t>
  </si>
  <si>
    <t>054986</t>
  </si>
  <si>
    <t>CABLE PEQ 6 228/0.9</t>
  </si>
  <si>
    <t xml:space="preserve">PEQ 6 228/0.9 BT054986        </t>
  </si>
  <si>
    <t xml:space="preserve">BQA0228090COOA  </t>
  </si>
  <si>
    <t>054987</t>
  </si>
  <si>
    <t>CABLE PEQ 6 308/0.9</t>
  </si>
  <si>
    <t xml:space="preserve">PEQ 6 308/0.9 CW1280 BT054987 </t>
  </si>
  <si>
    <t xml:space="preserve">BQA0308090COOA  </t>
  </si>
  <si>
    <t>054988</t>
  </si>
  <si>
    <t>CABLE PEQ 6 400/0.9</t>
  </si>
  <si>
    <t xml:space="preserve">PEQ 6 400/0.9 CW1280 054988   </t>
  </si>
  <si>
    <t xml:space="preserve">BQA0400090COOA  </t>
  </si>
  <si>
    <t>054990</t>
  </si>
  <si>
    <t>CABLE PEQ 6 542/0.9</t>
  </si>
  <si>
    <t xml:space="preserve">PEQ 6 542/0.9 CW1280 054990   </t>
  </si>
  <si>
    <t xml:space="preserve">BQA0542090COOA  </t>
  </si>
  <si>
    <t>055002</t>
  </si>
  <si>
    <t>CABLE PET AERIAL 10/0.6</t>
  </si>
  <si>
    <t xml:space="preserve">10/0.6 CW1128/1252 - 055002   </t>
  </si>
  <si>
    <t xml:space="preserve">BPE0010060COOB  </t>
  </si>
  <si>
    <t>055003</t>
  </si>
  <si>
    <t>CABLE PET AERIAL 20/0.6</t>
  </si>
  <si>
    <t xml:space="preserve">20/0.6 CW1128/1252 - 055003   </t>
  </si>
  <si>
    <t xml:space="preserve">BPE0020060COOB  </t>
  </si>
  <si>
    <t>200 - Now Obsolete</t>
  </si>
  <si>
    <t>055004</t>
  </si>
  <si>
    <t>CABLE PET AERIAL 50/0.6</t>
  </si>
  <si>
    <t xml:space="preserve">50/0.6 CW1128/1252 - 055004   </t>
  </si>
  <si>
    <t xml:space="preserve">BPE0050060COOB  </t>
  </si>
  <si>
    <t>055006</t>
  </si>
  <si>
    <t>CABLE PET 5/0.6</t>
  </si>
  <si>
    <t xml:space="preserve">5/0.6 CW1128 - 055006         </t>
  </si>
  <si>
    <t xml:space="preserve">BPA0005060COOA  </t>
  </si>
  <si>
    <t>055007</t>
  </si>
  <si>
    <t>CABLE PET 10/0.6</t>
  </si>
  <si>
    <t xml:space="preserve">10/0.6 CW1128 - 055007        </t>
  </si>
  <si>
    <t xml:space="preserve">BPA0010060COOA  </t>
  </si>
  <si>
    <t>055008</t>
  </si>
  <si>
    <t>CABLE PET 20/0.6</t>
  </si>
  <si>
    <t xml:space="preserve">20/0.6 CW1128 - 055008        </t>
  </si>
  <si>
    <t xml:space="preserve">BPA0020060COOA  </t>
  </si>
  <si>
    <t>055009</t>
  </si>
  <si>
    <t>CABLE PET 50/0.6</t>
  </si>
  <si>
    <t xml:space="preserve">50/0.6 CW1128 - 055009        </t>
  </si>
  <si>
    <t xml:space="preserve">BPA0050060COOA  </t>
  </si>
  <si>
    <t>055010</t>
  </si>
  <si>
    <t>CABLE PET 100/0.6</t>
  </si>
  <si>
    <t xml:space="preserve">100/0.6 CW1128 - 055010       </t>
  </si>
  <si>
    <t xml:space="preserve">BPA0100060COOA  </t>
  </si>
  <si>
    <t>055012</t>
  </si>
  <si>
    <t>CABLE PET ARMOUR 5/0.6</t>
  </si>
  <si>
    <t>5/0.6 CW1128/1198 GRY - 055012</t>
  </si>
  <si>
    <t xml:space="preserve">BPI0005060CGIC  </t>
  </si>
  <si>
    <t>055013</t>
  </si>
  <si>
    <t>CABLE PET ARMOUR 10/0.6</t>
  </si>
  <si>
    <t xml:space="preserve">10/0.6 CW1128/1198 - 055013   </t>
  </si>
  <si>
    <t xml:space="preserve">BPI0010060CGIC  </t>
  </si>
  <si>
    <t>055014</t>
  </si>
  <si>
    <t>CABLE PET ARMOUR 20/0.6</t>
  </si>
  <si>
    <t xml:space="preserve">20/0.6 CW1128/1198 - 055014   </t>
  </si>
  <si>
    <t xml:space="preserve">BPI0020060CGIC  </t>
  </si>
  <si>
    <t>055015</t>
  </si>
  <si>
    <t>CABLE PET ARMOUR 50/0.6</t>
  </si>
  <si>
    <t xml:space="preserve">50/0.6 CW1128/1198 - 055015   </t>
  </si>
  <si>
    <t xml:space="preserve">BPI0050060CGIC  </t>
  </si>
  <si>
    <t>055031</t>
  </si>
  <si>
    <t>CABLE PET AERIAL 100/0.6</t>
  </si>
  <si>
    <t xml:space="preserve">100/0.6 CW1128/1252 - 55031   </t>
  </si>
  <si>
    <t xml:space="preserve">BPE0100060C00B  </t>
  </si>
  <si>
    <t>055033</t>
  </si>
  <si>
    <t>TVS</t>
  </si>
  <si>
    <t>CABLE PEUT TS FF 20/0.6</t>
  </si>
  <si>
    <t xml:space="preserve">20/0.6 CW1312 - 055033        </t>
  </si>
  <si>
    <t xml:space="preserve">BTA0020060COOA  </t>
  </si>
  <si>
    <t>055034</t>
  </si>
  <si>
    <t>CABLE PEUT TS FF 40/0.6</t>
  </si>
  <si>
    <t xml:space="preserve">40/0.6 CW1312 - 055034        </t>
  </si>
  <si>
    <t xml:space="preserve">BTA0040060COOA  </t>
  </si>
  <si>
    <t>055036</t>
  </si>
  <si>
    <t>CABLE PEUT TS FF 80/0.6</t>
  </si>
  <si>
    <t xml:space="preserve">80/0.6 CW1312 - 055036        </t>
  </si>
  <si>
    <t xml:space="preserve">BTA0080060COOA  </t>
  </si>
  <si>
    <t>055040</t>
  </si>
  <si>
    <t>CABLE PEUT TS UF 80/0.6</t>
  </si>
  <si>
    <t xml:space="preserve">80/0.6 CW1313 - 055040        </t>
  </si>
  <si>
    <t xml:space="preserve">BTC0080060COOB  </t>
  </si>
  <si>
    <t>055044</t>
  </si>
  <si>
    <t>CABLE PEUT TS UF PVC 20/0.6</t>
  </si>
  <si>
    <t xml:space="preserve">20/0.6 CW1313 PVC - 055044    </t>
  </si>
  <si>
    <t xml:space="preserve">BTB0020060COOB  </t>
  </si>
  <si>
    <t>055046</t>
  </si>
  <si>
    <t>CABLE PEUT TS UF PVC 80/0.6</t>
  </si>
  <si>
    <t>80/0.6 CW1313 PVC - 055046</t>
  </si>
  <si>
    <t xml:space="preserve">BTB0080060COOB  </t>
  </si>
  <si>
    <t>055059</t>
  </si>
  <si>
    <t>CABLE PEUT TT 100PAIR 0.5</t>
  </si>
  <si>
    <t>100/0.5 CW1171 80╡m SCN 055059</t>
  </si>
  <si>
    <t xml:space="preserve">BUA0100050SOOE  </t>
  </si>
  <si>
    <t>055060</t>
  </si>
  <si>
    <t>CABLE PEUT TT 200PAIR 0.5</t>
  </si>
  <si>
    <t>200/0.5 CW1171 80╡m SCN 055060</t>
  </si>
  <si>
    <t xml:space="preserve">BUA0200050SOOE  </t>
  </si>
  <si>
    <t>055061</t>
  </si>
  <si>
    <t>CABLE PEUT TT 300PAIR 0.5</t>
  </si>
  <si>
    <t>300/0.5 CW1171 80╡m SCN 055061</t>
  </si>
  <si>
    <t xml:space="preserve">BUA0300050SOOE  </t>
  </si>
  <si>
    <t>055062</t>
  </si>
  <si>
    <t>CABLE PEUT TT 400PAIR 0.5</t>
  </si>
  <si>
    <t xml:space="preserve">400/0.5 CW1171 80╡m 055062    </t>
  </si>
  <si>
    <t xml:space="preserve">BUA0400050SOOE  </t>
  </si>
  <si>
    <t>055202</t>
  </si>
  <si>
    <t>CABLE PEUT 2400 PAIR 0.4</t>
  </si>
  <si>
    <t>2400/0.4 CW1224 80╡m scr 55202</t>
  </si>
  <si>
    <t xml:space="preserve">BUA2400040HOOD  </t>
  </si>
  <si>
    <t>055437</t>
  </si>
  <si>
    <t>CABLE PET 50/0.9</t>
  </si>
  <si>
    <t xml:space="preserve">50/0.9 PET CELL CW1128        </t>
  </si>
  <si>
    <t xml:space="preserve">BPA0050090COOA  </t>
  </si>
  <si>
    <t>055464</t>
  </si>
  <si>
    <t>CABLE PET ARMOUR 20/O.9</t>
  </si>
  <si>
    <t xml:space="preserve">20/0.9 CW1128/1198 GRY        </t>
  </si>
  <si>
    <t xml:space="preserve">BPI0020090CG1C  </t>
  </si>
  <si>
    <t>055564</t>
  </si>
  <si>
    <t>CABLE PET 100/0.9</t>
  </si>
  <si>
    <t xml:space="preserve">100/0.9 PET CELL CW1128       </t>
  </si>
  <si>
    <t xml:space="preserve">BPA0100090COOA  </t>
  </si>
  <si>
    <t>055596</t>
  </si>
  <si>
    <t>CABLE PET 20/0.9</t>
  </si>
  <si>
    <t xml:space="preserve">20/0.9 PET CELL UNARM CW1128  </t>
  </si>
  <si>
    <t xml:space="preserve">BPA0020090COOA  </t>
  </si>
  <si>
    <t>055643</t>
  </si>
  <si>
    <t>CABLE PET AERIAL 10/0.9</t>
  </si>
  <si>
    <t xml:space="preserve">10/0.9 CELL ASSC CW1128/1252  </t>
  </si>
  <si>
    <t xml:space="preserve">BPE0010090C00B  </t>
  </si>
  <si>
    <t>055644</t>
  </si>
  <si>
    <t>CABLE PET AERIAL 20/0.9</t>
  </si>
  <si>
    <t xml:space="preserve">20/0.9 CELL ASSC CW1128/1252  </t>
  </si>
  <si>
    <t xml:space="preserve">BPE0020090C00B  </t>
  </si>
  <si>
    <t>055645</t>
  </si>
  <si>
    <t>CABLE PET AERIAL 50/0.9</t>
  </si>
  <si>
    <t xml:space="preserve">50/0.9 CELL ASSC CW1128/1252  </t>
  </si>
  <si>
    <t xml:space="preserve">BPE0050090C00B  </t>
  </si>
  <si>
    <t>055832</t>
  </si>
  <si>
    <t>CABLE PEUT TT 50PAIR 0.5</t>
  </si>
  <si>
    <t xml:space="preserve">50/0.5 PEUT 055832            </t>
  </si>
  <si>
    <t xml:space="preserve">BUA0050050SOOE  </t>
  </si>
  <si>
    <t>056702</t>
  </si>
  <si>
    <t>056703</t>
  </si>
  <si>
    <t>060007</t>
  </si>
  <si>
    <t>CABLE PET AERIAL 10/0.5</t>
  </si>
  <si>
    <t xml:space="preserve">10/0.5 CW1128/1252 - 060007   </t>
  </si>
  <si>
    <t xml:space="preserve">BPE0010050CRIB  </t>
  </si>
  <si>
    <t>060009</t>
  </si>
  <si>
    <t>CABLE PET AERIAL 20/0.5</t>
  </si>
  <si>
    <t xml:space="preserve">20/0.5 CW1128/1252 - 060009   </t>
  </si>
  <si>
    <t xml:space="preserve">BPE0020050CRIB  </t>
  </si>
  <si>
    <t>060012</t>
  </si>
  <si>
    <t>CABLE PET AERIAL 50/0.5</t>
  </si>
  <si>
    <t xml:space="preserve">50/0.5 CW1128/1252 - 060012   </t>
  </si>
  <si>
    <t xml:space="preserve">BPE0050050CRIB  </t>
  </si>
  <si>
    <t>060024</t>
  </si>
  <si>
    <t>CABLE PET AERIAL 100/0.5</t>
  </si>
  <si>
    <t xml:space="preserve">100/0.5 CW1128/1252 - 060024  </t>
  </si>
  <si>
    <t xml:space="preserve">BPE0100050COOB  </t>
  </si>
  <si>
    <t>067490</t>
  </si>
  <si>
    <t>CABLE PEUT 1600/0.4</t>
  </si>
  <si>
    <t>1600/0.4 CW1171 80╡m scr 67490</t>
  </si>
  <si>
    <t xml:space="preserve">BUA1600040SOOE  </t>
  </si>
  <si>
    <t>067496</t>
  </si>
  <si>
    <t>CABLE PEUT 200/0.4</t>
  </si>
  <si>
    <t xml:space="preserve">200/0.4 CW1224 80╡m 067496    </t>
  </si>
  <si>
    <t xml:space="preserve">BUA0200040HOOD  </t>
  </si>
  <si>
    <t>067497</t>
  </si>
  <si>
    <t>CABLE PEUT 600/0.4</t>
  </si>
  <si>
    <t xml:space="preserve">600/0.4 CW1224 67497          </t>
  </si>
  <si>
    <t xml:space="preserve">BUA0600040HOOD  </t>
  </si>
  <si>
    <t>067498</t>
  </si>
  <si>
    <t>CABLE PEUT 2000/0.4</t>
  </si>
  <si>
    <t>2000/0.4 CW1171 80╡m scr 67498</t>
  </si>
  <si>
    <t xml:space="preserve">BUA2000040SOOE  </t>
  </si>
  <si>
    <t>067499</t>
  </si>
  <si>
    <t>CABLE PEUT 300/0.4</t>
  </si>
  <si>
    <t xml:space="preserve">300/0.4 CW1224 80╡m 067499    </t>
  </si>
  <si>
    <t xml:space="preserve">BUA0300040HOOD  </t>
  </si>
  <si>
    <t>067500</t>
  </si>
  <si>
    <t>CABLE PEUT 400/0.4</t>
  </si>
  <si>
    <t xml:space="preserve">400/0.4 CW1224 80╡m 067500    </t>
  </si>
  <si>
    <t xml:space="preserve">BUA0400040HOOD  </t>
  </si>
  <si>
    <t>067501</t>
  </si>
  <si>
    <t>CABLE PEUT 800/0.4</t>
  </si>
  <si>
    <t xml:space="preserve">800/0.4 CW1171 80╡m scr 67501 </t>
  </si>
  <si>
    <t xml:space="preserve">BUA0800040SOOE  </t>
  </si>
  <si>
    <t>067508</t>
  </si>
  <si>
    <t>CABLE PEUT 500/0.4</t>
  </si>
  <si>
    <t xml:space="preserve">500/0.4  CW1224 80╡m 067508   </t>
  </si>
  <si>
    <t xml:space="preserve">BUA0500040HOOD  </t>
  </si>
  <si>
    <t>067512</t>
  </si>
  <si>
    <t>CABLE PEUT 1200/0.4</t>
  </si>
  <si>
    <t>1200/0.4 CW1171 80╡m scr 67512</t>
  </si>
  <si>
    <t xml:space="preserve">BUA1200040SOOE  </t>
  </si>
  <si>
    <t>067517</t>
  </si>
  <si>
    <t>CABLE PEUT 1000/0.5</t>
  </si>
  <si>
    <t>1000/0.5 CW1224 80╡m scr 67517</t>
  </si>
  <si>
    <t xml:space="preserve">BUA1000050HOOD  </t>
  </si>
  <si>
    <t>067518</t>
  </si>
  <si>
    <t>CABLE PEUT 1200/0.5</t>
  </si>
  <si>
    <t>1200/0.5 CW1224 80╡m scr 67518</t>
  </si>
  <si>
    <t xml:space="preserve">BUA1200050HOOD  </t>
  </si>
  <si>
    <t>067520</t>
  </si>
  <si>
    <t>CABLE PEUT 800/0.5</t>
  </si>
  <si>
    <t xml:space="preserve">800/0.5 CW1224 67520          </t>
  </si>
  <si>
    <t xml:space="preserve">BUA0800050HOOD  </t>
  </si>
  <si>
    <t>067521</t>
  </si>
  <si>
    <t>CABLE PEUT 600/0.5</t>
  </si>
  <si>
    <t xml:space="preserve">600/0.5 CW1224 67521          </t>
  </si>
  <si>
    <t xml:space="preserve">BUA0600050HOOD  </t>
  </si>
  <si>
    <t>067522</t>
  </si>
  <si>
    <t>CABLE PET 50/0.5</t>
  </si>
  <si>
    <t xml:space="preserve">50/0.5 PET CW1326 - 067522    </t>
  </si>
  <si>
    <t xml:space="preserve">BPA0050050SOOD  </t>
  </si>
  <si>
    <t>067568</t>
  </si>
  <si>
    <t>CABLE PEUT 500/0.63</t>
  </si>
  <si>
    <t xml:space="preserve">500/0.63 CW1224 067568        </t>
  </si>
  <si>
    <t xml:space="preserve">BUA0500063HOOD  </t>
  </si>
  <si>
    <t>067569</t>
  </si>
  <si>
    <t>CABLE PEUT 400/0.63</t>
  </si>
  <si>
    <t xml:space="preserve">400/0.63 CW1224 67569         </t>
  </si>
  <si>
    <t xml:space="preserve">BUA0400063HOOD  </t>
  </si>
  <si>
    <t>067570</t>
  </si>
  <si>
    <t>CABLE PEUT 600/0.63</t>
  </si>
  <si>
    <t>600/0.63 CW1224 80╡m scr 67570</t>
  </si>
  <si>
    <t xml:space="preserve">BUA0600063HOOD  </t>
  </si>
  <si>
    <t>067571</t>
  </si>
  <si>
    <t>CABLE PEUT 800/0.63</t>
  </si>
  <si>
    <t xml:space="preserve">800/0.63 CW1224 67571         </t>
  </si>
  <si>
    <t xml:space="preserve">BUA0800063HOOD  </t>
  </si>
  <si>
    <t>067572</t>
  </si>
  <si>
    <t>CABLE PET ARMOUR 10/0.5</t>
  </si>
  <si>
    <t xml:space="preserve">10/0.5 CW1128/1198 - 067572   </t>
  </si>
  <si>
    <t xml:space="preserve">BPI0010050CGIC  </t>
  </si>
  <si>
    <t>067577</t>
  </si>
  <si>
    <t>CABLE PET ARMOUR 20/0.5</t>
  </si>
  <si>
    <t xml:space="preserve">20/0.5 CW1128/1198 - 067577   </t>
  </si>
  <si>
    <t xml:space="preserve">BPI0020050CGIC  </t>
  </si>
  <si>
    <t>067579</t>
  </si>
  <si>
    <t>CABLE PET ARMOUR 50/0.5</t>
  </si>
  <si>
    <t xml:space="preserve">50/0.5 CW1128/1198 - 067579   </t>
  </si>
  <si>
    <t xml:space="preserve">BPI0050050CGIC  </t>
  </si>
  <si>
    <t>067580</t>
  </si>
  <si>
    <t>CABLE PET ARMOUR 100/0.5</t>
  </si>
  <si>
    <t xml:space="preserve">100/0.5 CW1128/1198 - 067580  </t>
  </si>
  <si>
    <t xml:space="preserve">BPI0100050CGIC  </t>
  </si>
  <si>
    <t>067628</t>
  </si>
  <si>
    <t>CABLE PET 100/0.5</t>
  </si>
  <si>
    <t>100/0.5PET UNSCN CW1326-067628</t>
  </si>
  <si>
    <t xml:space="preserve">BPA0100050SOOD  </t>
  </si>
  <si>
    <t>i buy</t>
  </si>
  <si>
    <t>CABLE PEUT 3000/0.4</t>
  </si>
  <si>
    <t xml:space="preserve">3000/0.4 CW1224 80 Micron    </t>
  </si>
  <si>
    <t xml:space="preserve">BUA3000040HOOD  </t>
  </si>
  <si>
    <t>FTTP 4BFT 6 x 4.5mm 1km drum</t>
  </si>
  <si>
    <t>OFS 36 Fibre Ultra Light Weight Overhead Cable</t>
  </si>
  <si>
    <t>Prysmian 36 Fibre Ultra Light Weight Overhead Cable</t>
  </si>
  <si>
    <t>BFT 12PE 2.7/4mm Solid Colours</t>
  </si>
  <si>
    <t>Drum / Reel Size</t>
  </si>
  <si>
    <t>******************************************************************************************************************************************************************</t>
  </si>
  <si>
    <t>Is Cable Stored in Cable Compound</t>
  </si>
  <si>
    <t>Can the site provide a forklift during collection</t>
  </si>
  <si>
    <t>Additional information</t>
  </si>
  <si>
    <t>Trax Barcode Ref</t>
  </si>
  <si>
    <t>Please complete ALL YELLOW boxes.</t>
  </si>
  <si>
    <t>Drum / Reel ID</t>
  </si>
  <si>
    <t>SITE PICKUP ADDRESS AND CONTACT DETAILS</t>
  </si>
  <si>
    <t xml:space="preserve"> IF A DRUM OR REEL THAT HAS BEEN SENT IN FOR COLLECTION ON THIS SHEET GETS USED BEFORE COLLECTION IT’S IMPORTANT THAT THE MISSING DRUM IS REPORTED BACK TO ME BEFORE THE COLLECTION DATE</t>
  </si>
  <si>
    <t>Where possible keep drums together in a visible area for ease of collection for driver. If the site has access restrictions or special requirements you must inform us in the collections note section above</t>
  </si>
  <si>
    <t>It's important that you complete all yellow columns below with the information asked for. If you do not provide all information asked for we will be unable be book the collection with BT Transport</t>
  </si>
  <si>
    <t xml:space="preserve">Return to  - </t>
  </si>
  <si>
    <t>Tom O'Sullivan + Joanna Brown</t>
  </si>
  <si>
    <t>joanna.brown@bt.com</t>
  </si>
  <si>
    <t>thomas.osullivan@bt.com</t>
  </si>
  <si>
    <t>Cable Recovery Team</t>
  </si>
  <si>
    <t>Last Updated 03/05/189</t>
  </si>
  <si>
    <t xml:space="preserve">MacDrum Cable Returns Form </t>
  </si>
  <si>
    <t>Copper / Non Copper / Scrap</t>
  </si>
  <si>
    <t>BT / OR Cable Returns and Transport Delivery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</si>
</sst>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
    <numFmt numFmtId="166" formatCode="###0"/>
  </numFmts>
  <fonts count="29"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u/>
      <sz val="10"/>
      <color indexed="12"/>
      <name val="Arial"/>
      <family val="2"/>
    </font>
    <font>
      <sz val="8"/>
      <color indexed="81"/>
      <name val="Tahoma"/>
      <family val="2"/>
    </font>
    <font>
      <b/>
      <sz val="8"/>
      <color indexed="81"/>
      <name val="Tahoma"/>
      <family val="2"/>
    </font>
    <font>
      <b/>
      <sz val="10"/>
      <color indexed="8"/>
      <name val="Arial"/>
      <family val="2"/>
    </font>
    <font>
      <sz val="10"/>
      <color indexed="8"/>
      <name val="Arial"/>
      <family val="2"/>
    </font>
    <font>
      <b/>
      <sz val="20"/>
      <color indexed="10"/>
      <name val="Times New Roman"/>
      <family val="1"/>
    </font>
    <font>
      <b/>
      <sz val="10"/>
      <color indexed="10"/>
      <name val="Arial"/>
      <family val="2"/>
    </font>
    <font>
      <b/>
      <sz val="10"/>
      <color indexed="48"/>
      <name val="Arial"/>
      <family val="2"/>
    </font>
    <font>
      <b/>
      <sz val="14"/>
      <name val="Arial"/>
      <family val="2"/>
    </font>
    <font>
      <b/>
      <u/>
      <sz val="14"/>
      <color indexed="10"/>
      <name val="Arial"/>
      <family val="2"/>
    </font>
    <font>
      <sz val="11"/>
      <name val="Calibri"/>
      <family val="2"/>
    </font>
    <font>
      <sz val="11"/>
      <color indexed="63"/>
      <name val="Calibri"/>
      <family val="2"/>
    </font>
    <font>
      <sz val="11"/>
      <name val="Calibri"/>
      <family val="2"/>
    </font>
    <font>
      <b/>
      <sz val="11"/>
      <name val="Calibri"/>
      <family val="2"/>
    </font>
    <font>
      <sz val="8"/>
      <name val="Arial"/>
      <family val="2"/>
    </font>
    <font>
      <sz val="11"/>
      <color theme="1"/>
      <name val="Calibri"/>
      <family val="2"/>
      <scheme val="minor"/>
    </font>
    <font>
      <sz val="9"/>
      <color indexed="81"/>
      <name val="Tahoma"/>
      <family val="2"/>
    </font>
    <font>
      <b/>
      <sz val="9"/>
      <color indexed="81"/>
      <name val="Tahoma"/>
      <family val="2"/>
    </font>
    <font>
      <b/>
      <sz val="9"/>
      <color theme="1"/>
      <name val="Arial"/>
      <family val="2"/>
    </font>
    <font>
      <b/>
      <sz val="24"/>
      <color indexed="10"/>
      <name val="Times New Roman"/>
      <family val="1"/>
    </font>
    <font>
      <b/>
      <sz val="12"/>
      <color rgb="FFFF0000"/>
      <name val="Arial"/>
      <family val="2"/>
    </font>
    <font>
      <sz val="9"/>
      <name val="Arial"/>
      <family val="2"/>
    </font>
    <font>
      <b/>
      <u/>
      <sz val="10"/>
      <name val="Arial"/>
      <family val="2"/>
    </font>
  </fonts>
  <fills count="1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53"/>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3" tint="0.79998168889431442"/>
        <bgColor indexed="64"/>
      </patternFill>
    </fill>
  </fills>
  <borders count="43">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6" fillId="0" borderId="0" applyNumberFormat="0" applyFill="0" applyBorder="0" applyAlignment="0" applyProtection="0">
      <alignment vertical="top"/>
      <protection locked="0"/>
    </xf>
    <xf numFmtId="0" fontId="1" fillId="0" borderId="0"/>
    <xf numFmtId="0" fontId="21" fillId="0" borderId="0"/>
    <xf numFmtId="0" fontId="10" fillId="0" borderId="0"/>
  </cellStyleXfs>
  <cellXfs count="189">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49" fontId="2" fillId="0" borderId="8" xfId="0" applyNumberFormat="1" applyFont="1" applyBorder="1"/>
    <xf numFmtId="0" fontId="2" fillId="0" borderId="9" xfId="0" applyFont="1" applyBorder="1"/>
    <xf numFmtId="0" fontId="2" fillId="0" borderId="10" xfId="0" applyFont="1" applyBorder="1"/>
    <xf numFmtId="0" fontId="2" fillId="0" borderId="11" xfId="0" applyFont="1" applyBorder="1"/>
    <xf numFmtId="1" fontId="0" fillId="0" borderId="11" xfId="0" applyNumberFormat="1" applyBorder="1" applyAlignment="1"/>
    <xf numFmtId="1" fontId="0" fillId="0" borderId="6" xfId="0" applyNumberFormat="1" applyBorder="1"/>
    <xf numFmtId="164" fontId="0" fillId="0" borderId="7" xfId="0" applyNumberFormat="1" applyBorder="1"/>
    <xf numFmtId="0" fontId="0" fillId="0" borderId="11" xfId="0" applyBorder="1"/>
    <xf numFmtId="1" fontId="0" fillId="0" borderId="1" xfId="0" applyNumberFormat="1" applyBorder="1" applyAlignment="1"/>
    <xf numFmtId="1" fontId="0" fillId="0" borderId="0" xfId="0" applyNumberFormat="1" applyBorder="1"/>
    <xf numFmtId="164" fontId="0" fillId="0" borderId="3" xfId="0" applyNumberFormat="1" applyBorder="1"/>
    <xf numFmtId="1" fontId="0" fillId="0" borderId="3" xfId="0" applyNumberFormat="1" applyBorder="1"/>
    <xf numFmtId="1" fontId="5" fillId="0" borderId="1" xfId="0" applyNumberFormat="1" applyFont="1" applyFill="1" applyBorder="1" applyAlignment="1"/>
    <xf numFmtId="0" fontId="0" fillId="0" borderId="0" xfId="0" applyFill="1" applyBorder="1"/>
    <xf numFmtId="0" fontId="0" fillId="0" borderId="3" xfId="0" applyFill="1" applyBorder="1" applyAlignment="1">
      <alignment horizontal="right"/>
    </xf>
    <xf numFmtId="1" fontId="1" fillId="0" borderId="1" xfId="0" quotePrefix="1" applyNumberFormat="1" applyFont="1" applyFill="1" applyBorder="1" applyAlignment="1"/>
    <xf numFmtId="0" fontId="0" fillId="0" borderId="3" xfId="0" applyFill="1" applyBorder="1"/>
    <xf numFmtId="0" fontId="0" fillId="0" borderId="0" xfId="0" applyNumberFormat="1" applyFill="1" applyBorder="1"/>
    <xf numFmtId="1" fontId="1" fillId="0" borderId="1" xfId="0" applyNumberFormat="1" applyFont="1" applyFill="1" applyBorder="1" applyAlignment="1"/>
    <xf numFmtId="1" fontId="1" fillId="0" borderId="2" xfId="0" quotePrefix="1" applyNumberFormat="1" applyFont="1" applyFill="1" applyBorder="1" applyAlignment="1"/>
    <xf numFmtId="0" fontId="0" fillId="0" borderId="4" xfId="0" applyFill="1" applyBorder="1"/>
    <xf numFmtId="164" fontId="0" fillId="0" borderId="5" xfId="0" applyNumberFormat="1" applyBorder="1"/>
    <xf numFmtId="49" fontId="0" fillId="0" borderId="0" xfId="0" applyNumberFormat="1" applyBorder="1"/>
    <xf numFmtId="164" fontId="0" fillId="0" borderId="0" xfId="0" applyNumberFormat="1" applyBorder="1"/>
    <xf numFmtId="0" fontId="2" fillId="0" borderId="0" xfId="0" applyFont="1" applyBorder="1" applyAlignment="1">
      <alignment horizontal="center"/>
    </xf>
    <xf numFmtId="0" fontId="0" fillId="0" borderId="0" xfId="0" applyProtection="1">
      <protection locked="0"/>
    </xf>
    <xf numFmtId="1" fontId="0" fillId="0" borderId="0" xfId="0" applyNumberFormat="1" applyBorder="1" applyAlignment="1">
      <alignment horizontal="right"/>
    </xf>
    <xf numFmtId="0" fontId="0" fillId="0" borderId="12" xfId="0" applyBorder="1"/>
    <xf numFmtId="0" fontId="0" fillId="0" borderId="12" xfId="0" applyBorder="1" applyAlignment="1">
      <alignment horizontal="center"/>
    </xf>
    <xf numFmtId="1" fontId="0" fillId="0" borderId="12" xfId="0" applyNumberFormat="1" applyBorder="1" applyAlignment="1">
      <alignment horizontal="right"/>
    </xf>
    <xf numFmtId="2" fontId="5" fillId="0" borderId="0" xfId="0" applyNumberFormat="1" applyFont="1" applyBorder="1"/>
    <xf numFmtId="0" fontId="5" fillId="0" borderId="0" xfId="0" applyFont="1" applyFill="1"/>
    <xf numFmtId="1" fontId="0" fillId="0" borderId="0" xfId="0" quotePrefix="1" applyNumberFormat="1" applyBorder="1" applyAlignment="1">
      <alignment horizontal="right"/>
    </xf>
    <xf numFmtId="0" fontId="2" fillId="0" borderId="0" xfId="0" applyFont="1" applyAlignment="1">
      <alignment horizontal="center"/>
    </xf>
    <xf numFmtId="0" fontId="0" fillId="0" borderId="0" xfId="0" applyAlignment="1">
      <alignment horizontal="center"/>
    </xf>
    <xf numFmtId="2" fontId="0" fillId="0" borderId="0" xfId="0" applyNumberFormat="1" applyAlignment="1">
      <alignment horizontal="center"/>
    </xf>
    <xf numFmtId="0" fontId="0" fillId="2" borderId="0" xfId="0" applyFill="1" applyProtection="1">
      <protection locked="0"/>
    </xf>
    <xf numFmtId="0" fontId="0" fillId="2" borderId="1" xfId="0" applyFill="1" applyBorder="1" applyProtection="1">
      <protection locked="0"/>
    </xf>
    <xf numFmtId="0" fontId="0" fillId="2" borderId="0" xfId="0" applyFill="1" applyBorder="1" applyProtection="1">
      <protection locked="0"/>
    </xf>
    <xf numFmtId="0" fontId="4" fillId="2" borderId="0" xfId="0" applyFont="1" applyFill="1" applyBorder="1" applyProtection="1">
      <protection locked="0"/>
    </xf>
    <xf numFmtId="0" fontId="2" fillId="2" borderId="0" xfId="0" applyFont="1" applyFill="1" applyAlignment="1" applyProtection="1">
      <alignment horizontal="right"/>
      <protection locked="0"/>
    </xf>
    <xf numFmtId="0" fontId="6" fillId="0" borderId="0" xfId="1" applyFill="1" applyAlignment="1" applyProtection="1">
      <protection locked="0"/>
    </xf>
    <xf numFmtId="0" fontId="0" fillId="2" borderId="14" xfId="0" applyFill="1" applyBorder="1" applyAlignment="1" applyProtection="1">
      <alignment vertical="center"/>
    </xf>
    <xf numFmtId="0" fontId="2" fillId="3" borderId="16" xfId="0" applyFont="1" applyFill="1" applyBorder="1" applyProtection="1">
      <protection locked="0"/>
    </xf>
    <xf numFmtId="0" fontId="17" fillId="0" borderId="0" xfId="3" applyFont="1" applyFill="1" applyBorder="1" applyAlignment="1"/>
    <xf numFmtId="0" fontId="16" fillId="0" borderId="0" xfId="3" applyNumberFormat="1" applyFont="1" applyFill="1" applyBorder="1" applyAlignment="1"/>
    <xf numFmtId="165" fontId="16" fillId="0" borderId="0" xfId="3" applyNumberFormat="1" applyFont="1" applyFill="1" applyBorder="1" applyAlignment="1"/>
    <xf numFmtId="0" fontId="17" fillId="0" borderId="0" xfId="0" applyFont="1" applyFill="1" applyBorder="1" applyAlignment="1"/>
    <xf numFmtId="0" fontId="17" fillId="0" borderId="0" xfId="0" applyFont="1" applyFill="1" applyBorder="1" applyAlignment="1">
      <alignment wrapText="1"/>
    </xf>
    <xf numFmtId="0" fontId="0" fillId="0" borderId="0" xfId="0" applyAlignment="1" applyProtection="1">
      <alignment horizontal="center"/>
      <protection locked="0"/>
    </xf>
    <xf numFmtId="0" fontId="10" fillId="2" borderId="0" xfId="0" applyFont="1" applyFill="1"/>
    <xf numFmtId="0" fontId="1" fillId="3" borderId="12" xfId="0" applyFont="1" applyFill="1" applyBorder="1" applyAlignment="1" applyProtection="1">
      <alignment horizontal="center" vertical="center"/>
      <protection locked="0"/>
    </xf>
    <xf numFmtId="0" fontId="1" fillId="3" borderId="12" xfId="0" applyFont="1" applyFill="1" applyBorder="1" applyAlignment="1" applyProtection="1">
      <alignment vertical="center"/>
      <protection locked="0"/>
    </xf>
    <xf numFmtId="0" fontId="1" fillId="2" borderId="17" xfId="0" applyFont="1" applyFill="1" applyBorder="1" applyAlignment="1" applyProtection="1">
      <alignment horizontal="center"/>
      <protection locked="0"/>
    </xf>
    <xf numFmtId="0" fontId="1" fillId="2" borderId="0" xfId="0" applyFont="1" applyFill="1" applyProtection="1">
      <protection locked="0"/>
    </xf>
    <xf numFmtId="0" fontId="1" fillId="2" borderId="0" xfId="0" applyFont="1" applyFill="1" applyAlignment="1">
      <alignment horizontal="left"/>
    </xf>
    <xf numFmtId="0" fontId="1" fillId="0" borderId="0" xfId="0" applyFont="1"/>
    <xf numFmtId="0" fontId="6" fillId="0" borderId="0" xfId="1" applyAlignment="1" applyProtection="1"/>
    <xf numFmtId="0" fontId="0" fillId="4" borderId="12" xfId="0" applyFill="1" applyBorder="1" applyAlignment="1" applyProtection="1">
      <alignment horizontal="center" vertical="center" wrapText="1"/>
    </xf>
    <xf numFmtId="0" fontId="0" fillId="4" borderId="12" xfId="0" applyFill="1" applyBorder="1" applyAlignment="1" applyProtection="1">
      <alignment horizontal="center" vertical="center"/>
    </xf>
    <xf numFmtId="0" fontId="0" fillId="4" borderId="12" xfId="0" applyFill="1" applyBorder="1" applyAlignment="1" applyProtection="1">
      <alignment vertical="center"/>
    </xf>
    <xf numFmtId="0" fontId="11" fillId="0" borderId="0" xfId="0" applyFont="1" applyFill="1" applyAlignment="1"/>
    <xf numFmtId="0" fontId="4" fillId="0" borderId="0" xfId="2" applyFont="1"/>
    <xf numFmtId="0" fontId="1" fillId="0" borderId="0" xfId="2"/>
    <xf numFmtId="0" fontId="2" fillId="0" borderId="12" xfId="2" applyFont="1" applyBorder="1" applyAlignment="1">
      <alignment horizontal="center" wrapText="1"/>
    </xf>
    <xf numFmtId="0" fontId="2" fillId="0" borderId="12" xfId="2" applyFont="1" applyBorder="1"/>
    <xf numFmtId="0" fontId="1" fillId="0" borderId="12" xfId="2" applyFont="1" applyBorder="1"/>
    <xf numFmtId="0" fontId="2" fillId="0" borderId="12" xfId="2" applyFont="1" applyBorder="1" applyAlignment="1">
      <alignment horizontal="center"/>
    </xf>
    <xf numFmtId="0" fontId="9" fillId="0" borderId="12" xfId="4" applyFont="1" applyFill="1" applyBorder="1" applyAlignment="1"/>
    <xf numFmtId="0" fontId="1" fillId="0" borderId="12" xfId="2" applyFont="1" applyFill="1" applyBorder="1"/>
    <xf numFmtId="2" fontId="1" fillId="0" borderId="12" xfId="2" applyNumberFormat="1" applyFont="1" applyFill="1" applyBorder="1"/>
    <xf numFmtId="0" fontId="2" fillId="10" borderId="12" xfId="2" applyFont="1" applyFill="1" applyBorder="1"/>
    <xf numFmtId="0" fontId="1" fillId="10" borderId="12" xfId="2" applyFont="1" applyFill="1" applyBorder="1"/>
    <xf numFmtId="0" fontId="2" fillId="10" borderId="12" xfId="2" applyFont="1" applyFill="1" applyBorder="1" applyAlignment="1">
      <alignment horizontal="center"/>
    </xf>
    <xf numFmtId="0" fontId="1" fillId="0" borderId="12" xfId="2" applyBorder="1"/>
    <xf numFmtId="0" fontId="2" fillId="0" borderId="12" xfId="2" applyFont="1" applyBorder="1" applyAlignment="1">
      <alignment horizontal="right"/>
    </xf>
    <xf numFmtId="0" fontId="1" fillId="3" borderId="12" xfId="0" applyFont="1" applyFill="1" applyBorder="1" applyAlignment="1" applyProtection="1">
      <alignment horizontal="center"/>
      <protection locked="0"/>
    </xf>
    <xf numFmtId="0" fontId="1" fillId="3" borderId="12" xfId="0" applyFont="1" applyFill="1" applyBorder="1" applyAlignment="1" applyProtection="1">
      <protection locked="0"/>
    </xf>
    <xf numFmtId="0" fontId="2" fillId="7" borderId="18"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3" borderId="18" xfId="0" applyFont="1" applyFill="1" applyBorder="1" applyAlignment="1" applyProtection="1">
      <alignment vertical="center"/>
      <protection locked="0"/>
    </xf>
    <xf numFmtId="0" fontId="1" fillId="3" borderId="12" xfId="0" applyFont="1" applyFill="1" applyBorder="1" applyProtection="1">
      <protection locked="0"/>
    </xf>
    <xf numFmtId="0" fontId="0" fillId="3" borderId="12" xfId="0" applyFill="1" applyBorder="1" applyAlignment="1" applyProtection="1">
      <alignment horizontal="left" vertical="top"/>
      <protection locked="0"/>
    </xf>
    <xf numFmtId="0" fontId="1" fillId="3" borderId="22" xfId="0" applyFont="1" applyFill="1" applyBorder="1" applyAlignment="1" applyProtection="1">
      <alignment wrapText="1"/>
      <protection locked="0"/>
    </xf>
    <xf numFmtId="0" fontId="1" fillId="3" borderId="23" xfId="0" applyFont="1" applyFill="1" applyBorder="1" applyAlignment="1" applyProtection="1">
      <alignment wrapText="1"/>
      <protection locked="0"/>
    </xf>
    <xf numFmtId="0" fontId="1" fillId="3" borderId="23" xfId="0" applyFont="1" applyFill="1" applyBorder="1" applyProtection="1">
      <protection locked="0"/>
    </xf>
    <xf numFmtId="0" fontId="0" fillId="3" borderId="23" xfId="0" applyFill="1" applyBorder="1" applyProtection="1">
      <protection locked="0"/>
    </xf>
    <xf numFmtId="0" fontId="0" fillId="3" borderId="24" xfId="0" applyFill="1" applyBorder="1" applyProtection="1">
      <protection locked="0"/>
    </xf>
    <xf numFmtId="0" fontId="2" fillId="2" borderId="1" xfId="0" applyFont="1" applyFill="1" applyBorder="1" applyProtection="1">
      <protection locked="0"/>
    </xf>
    <xf numFmtId="0" fontId="0" fillId="0" borderId="0" xfId="0" applyFill="1" applyBorder="1" applyProtection="1">
      <protection locked="0"/>
    </xf>
    <xf numFmtId="0" fontId="26" fillId="2" borderId="0" xfId="0" applyFont="1" applyFill="1" applyProtection="1">
      <protection locked="0"/>
    </xf>
    <xf numFmtId="0" fontId="2" fillId="0" borderId="0" xfId="0" applyFont="1" applyFill="1" applyBorder="1" applyAlignment="1" applyProtection="1">
      <alignment vertical="top"/>
      <protection locked="0"/>
    </xf>
    <xf numFmtId="0" fontId="13" fillId="2" borderId="0" xfId="0" applyFont="1" applyFill="1" applyBorder="1" applyAlignment="1" applyProtection="1">
      <protection locked="0"/>
    </xf>
    <xf numFmtId="0" fontId="13" fillId="2" borderId="0" xfId="0" applyFont="1" applyFill="1" applyBorder="1" applyProtection="1">
      <protection locked="0"/>
    </xf>
    <xf numFmtId="0" fontId="2" fillId="2" borderId="30" xfId="0" applyFont="1" applyFill="1" applyBorder="1" applyAlignment="1" applyProtection="1">
      <alignment horizontal="right" vertical="center"/>
      <protection locked="0"/>
    </xf>
    <xf numFmtId="0" fontId="2" fillId="2" borderId="31" xfId="0" applyFont="1" applyFill="1" applyBorder="1" applyAlignment="1" applyProtection="1">
      <alignment horizontal="right" vertical="center"/>
      <protection locked="0"/>
    </xf>
    <xf numFmtId="0" fontId="0" fillId="2" borderId="31" xfId="0" applyFill="1" applyBorder="1" applyProtection="1">
      <protection locked="0"/>
    </xf>
    <xf numFmtId="0" fontId="2" fillId="2" borderId="31" xfId="0" applyFont="1" applyFill="1" applyBorder="1" applyProtection="1">
      <protection locked="0"/>
    </xf>
    <xf numFmtId="0" fontId="2" fillId="2" borderId="15" xfId="0" applyFont="1" applyFill="1" applyBorder="1" applyProtection="1">
      <protection locked="0"/>
    </xf>
    <xf numFmtId="0" fontId="2" fillId="2" borderId="13" xfId="0" applyFont="1" applyFill="1" applyBorder="1" applyAlignment="1" applyProtection="1">
      <alignment horizontal="right"/>
      <protection locked="0"/>
    </xf>
    <xf numFmtId="0" fontId="6" fillId="3" borderId="32" xfId="1" applyFill="1" applyBorder="1" applyAlignment="1" applyProtection="1"/>
    <xf numFmtId="0" fontId="2" fillId="2" borderId="33" xfId="0" applyFont="1" applyFill="1" applyBorder="1" applyAlignment="1" applyProtection="1">
      <alignment horizontal="right"/>
      <protection locked="0"/>
    </xf>
    <xf numFmtId="0" fontId="1" fillId="3" borderId="34" xfId="0" applyFont="1" applyFill="1" applyBorder="1" applyProtection="1">
      <protection locked="0"/>
    </xf>
    <xf numFmtId="0" fontId="2" fillId="2" borderId="35" xfId="0" applyFont="1" applyFill="1" applyBorder="1" applyAlignment="1" applyProtection="1">
      <alignment horizontal="right"/>
      <protection locked="0"/>
    </xf>
    <xf numFmtId="49" fontId="2" fillId="2" borderId="3" xfId="0" applyNumberFormat="1" applyFont="1" applyFill="1" applyBorder="1" applyAlignment="1" applyProtection="1">
      <alignment horizontal="left"/>
      <protection locked="0"/>
    </xf>
    <xf numFmtId="0" fontId="2" fillId="2" borderId="2" xfId="0" applyFont="1" applyFill="1" applyBorder="1" applyProtection="1">
      <protection locked="0"/>
    </xf>
    <xf numFmtId="0" fontId="6" fillId="2" borderId="5" xfId="1" applyFill="1" applyBorder="1" applyAlignment="1" applyProtection="1">
      <protection locked="0"/>
    </xf>
    <xf numFmtId="0" fontId="27" fillId="2" borderId="5" xfId="0" applyFont="1" applyFill="1" applyBorder="1" applyAlignment="1" applyProtection="1">
      <alignment horizontal="right"/>
      <protection locked="0"/>
    </xf>
    <xf numFmtId="0" fontId="2" fillId="2" borderId="3" xfId="0" applyFont="1" applyFill="1" applyBorder="1"/>
    <xf numFmtId="0" fontId="1" fillId="2" borderId="3" xfId="0" applyFont="1" applyFill="1" applyBorder="1"/>
    <xf numFmtId="0" fontId="2" fillId="0" borderId="3" xfId="0" applyFont="1" applyFill="1" applyBorder="1" applyAlignment="1">
      <alignment horizontal="left"/>
    </xf>
    <xf numFmtId="0" fontId="1" fillId="0" borderId="3" xfId="0" applyFont="1" applyBorder="1"/>
    <xf numFmtId="0" fontId="6" fillId="0" borderId="5" xfId="1" applyBorder="1" applyAlignment="1" applyProtection="1"/>
    <xf numFmtId="0" fontId="18" fillId="0" borderId="0" xfId="0" applyFont="1" applyFill="1" applyAlignment="1">
      <alignment horizontal="center"/>
    </xf>
    <xf numFmtId="0" fontId="19" fillId="0" borderId="1"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8" fillId="0" borderId="0" xfId="0" applyFont="1" applyFill="1" applyBorder="1" applyAlignment="1"/>
    <xf numFmtId="0" fontId="16" fillId="0" borderId="0" xfId="0" applyFont="1" applyFill="1" applyBorder="1" applyAlignment="1"/>
    <xf numFmtId="0" fontId="0" fillId="2" borderId="37" xfId="0" applyFill="1" applyBorder="1" applyProtection="1">
      <protection locked="0"/>
    </xf>
    <xf numFmtId="0" fontId="2" fillId="2" borderId="38"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wrapText="1"/>
      <protection locked="0"/>
    </xf>
    <xf numFmtId="0" fontId="0" fillId="7" borderId="12" xfId="0" applyFill="1" applyBorder="1"/>
    <xf numFmtId="166" fontId="0" fillId="7" borderId="12" xfId="0" applyNumberFormat="1" applyFill="1" applyBorder="1"/>
    <xf numFmtId="0" fontId="6" fillId="2" borderId="1" xfId="1" applyFill="1" applyBorder="1" applyAlignment="1" applyProtection="1">
      <protection locked="0"/>
    </xf>
    <xf numFmtId="0" fontId="6" fillId="2" borderId="2" xfId="1" applyFill="1" applyBorder="1" applyAlignment="1" applyProtection="1">
      <protection locked="0"/>
    </xf>
    <xf numFmtId="0" fontId="28" fillId="2" borderId="3" xfId="0" applyFont="1" applyFill="1" applyBorder="1" applyProtection="1">
      <protection locked="0"/>
    </xf>
    <xf numFmtId="0" fontId="25" fillId="0" borderId="0" xfId="0" applyFont="1" applyBorder="1" applyAlignment="1">
      <alignment horizontal="center" vertical="center"/>
    </xf>
    <xf numFmtId="0" fontId="27" fillId="2" borderId="0" xfId="0" applyFont="1" applyFill="1" applyBorder="1" applyAlignment="1" applyProtection="1">
      <alignment horizontal="right"/>
      <protection locked="0"/>
    </xf>
    <xf numFmtId="0" fontId="9" fillId="3" borderId="5" xfId="0" applyFont="1" applyFill="1" applyBorder="1" applyAlignment="1">
      <alignment horizontal="center"/>
    </xf>
    <xf numFmtId="0" fontId="11" fillId="7" borderId="41" xfId="0" applyFont="1" applyFill="1" applyBorder="1" applyAlignment="1"/>
    <xf numFmtId="0" fontId="3" fillId="8" borderId="11" xfId="0" applyFont="1" applyFill="1" applyBorder="1" applyAlignment="1" applyProtection="1">
      <alignment horizontal="center"/>
      <protection locked="0"/>
    </xf>
    <xf numFmtId="0" fontId="3" fillId="8" borderId="21" xfId="0" applyFont="1" applyFill="1" applyBorder="1" applyAlignment="1" applyProtection="1">
      <alignment horizontal="center"/>
      <protection locked="0"/>
    </xf>
    <xf numFmtId="0" fontId="3" fillId="8" borderId="7" xfId="0" applyFont="1" applyFill="1" applyBorder="1" applyAlignment="1" applyProtection="1">
      <alignment horizontal="center"/>
      <protection locked="0"/>
    </xf>
    <xf numFmtId="0" fontId="14" fillId="3" borderId="8"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2" fillId="11" borderId="8" xfId="0" applyFont="1" applyFill="1" applyBorder="1" applyAlignment="1" applyProtection="1">
      <alignment horizontal="left"/>
      <protection locked="0"/>
    </xf>
    <xf numFmtId="0" fontId="2" fillId="11" borderId="10" xfId="0" applyFont="1" applyFill="1" applyBorder="1" applyAlignment="1" applyProtection="1">
      <alignment horizontal="left"/>
      <protection locked="0"/>
    </xf>
    <xf numFmtId="0" fontId="25" fillId="0" borderId="4" xfId="0" applyFont="1" applyBorder="1" applyAlignment="1">
      <alignment horizontal="center" vertical="center"/>
    </xf>
    <xf numFmtId="0" fontId="24" fillId="9" borderId="8" xfId="0" applyFont="1" applyFill="1" applyBorder="1" applyAlignment="1" applyProtection="1">
      <alignment horizontal="center" vertical="center"/>
      <protection locked="0"/>
    </xf>
    <xf numFmtId="0" fontId="24" fillId="9" borderId="10" xfId="0" applyFont="1" applyFill="1" applyBorder="1" applyAlignment="1" applyProtection="1">
      <alignment horizontal="center" vertical="center"/>
      <protection locked="0"/>
    </xf>
    <xf numFmtId="0" fontId="2" fillId="11" borderId="8" xfId="0" applyFont="1" applyFill="1" applyBorder="1" applyAlignment="1">
      <alignment horizontal="left"/>
    </xf>
    <xf numFmtId="0" fontId="2" fillId="11" borderId="42" xfId="0" applyFont="1" applyFill="1" applyBorder="1" applyAlignment="1">
      <alignment horizontal="left"/>
    </xf>
    <xf numFmtId="0" fontId="15" fillId="0" borderId="11" xfId="0" applyFont="1" applyFill="1" applyBorder="1" applyAlignment="1" applyProtection="1">
      <alignment horizontal="center"/>
      <protection locked="0"/>
    </xf>
    <xf numFmtId="0" fontId="15" fillId="0" borderId="7" xfId="0" applyFont="1" applyFill="1" applyBorder="1" applyAlignment="1" applyProtection="1">
      <alignment horizontal="center"/>
      <protection locked="0"/>
    </xf>
    <xf numFmtId="0" fontId="19" fillId="6" borderId="11" xfId="0" applyFont="1" applyFill="1" applyBorder="1" applyAlignment="1">
      <alignment horizontal="left" vertical="center" wrapText="1"/>
    </xf>
    <xf numFmtId="0" fontId="19" fillId="6" borderId="21"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1" xfId="0" applyFont="1" applyFill="1" applyBorder="1" applyAlignment="1">
      <alignment horizontal="left" vertical="center" wrapText="1"/>
    </xf>
    <xf numFmtId="0" fontId="19" fillId="6" borderId="0"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4" xfId="0" applyFont="1" applyFill="1" applyBorder="1" applyAlignment="1">
      <alignment horizontal="left" vertical="center" wrapText="1"/>
    </xf>
    <xf numFmtId="0" fontId="19" fillId="6" borderId="5" xfId="0" applyFont="1" applyFill="1" applyBorder="1" applyAlignment="1">
      <alignment horizontal="left"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2" fillId="11" borderId="2" xfId="0" applyFont="1" applyFill="1" applyBorder="1" applyAlignment="1" applyProtection="1">
      <alignment horizontal="left"/>
      <protection locked="0"/>
    </xf>
    <xf numFmtId="0" fontId="2" fillId="11" borderId="5" xfId="0" applyFont="1" applyFill="1" applyBorder="1" applyAlignment="1" applyProtection="1">
      <alignment horizontal="left"/>
      <protection locked="0"/>
    </xf>
    <xf numFmtId="0" fontId="1" fillId="9" borderId="26" xfId="0" applyFont="1" applyFill="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xf>
    <xf numFmtId="0" fontId="1" fillId="9" borderId="25" xfId="0" applyFont="1" applyFill="1" applyBorder="1" applyAlignment="1" applyProtection="1">
      <alignment horizontal="center" vertical="center" wrapText="1"/>
      <protection locked="0"/>
    </xf>
    <xf numFmtId="0" fontId="1" fillId="9" borderId="11"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2" fillId="9" borderId="8" xfId="0" applyFont="1" applyFill="1" applyBorder="1" applyAlignment="1" applyProtection="1">
      <alignment horizontal="center" vertical="top"/>
      <protection locked="0"/>
    </xf>
    <xf numFmtId="0" fontId="2" fillId="9" borderId="10" xfId="0" applyFont="1" applyFill="1" applyBorder="1" applyAlignment="1" applyProtection="1">
      <alignment horizontal="center" vertical="top"/>
      <protection locked="0"/>
    </xf>
    <xf numFmtId="0" fontId="1" fillId="7" borderId="7" xfId="0" applyFont="1" applyFill="1" applyBorder="1" applyAlignment="1" applyProtection="1">
      <alignment horizontal="center" vertical="top" wrapText="1"/>
      <protection locked="0"/>
    </xf>
    <xf numFmtId="0" fontId="1" fillId="7" borderId="3" xfId="0" applyFont="1" applyFill="1" applyBorder="1" applyAlignment="1" applyProtection="1">
      <alignment horizontal="center" vertical="top" wrapText="1"/>
      <protection locked="0"/>
    </xf>
    <xf numFmtId="0" fontId="1" fillId="7" borderId="27" xfId="0" applyFont="1" applyFill="1" applyBorder="1" applyAlignment="1" applyProtection="1">
      <alignment horizontal="center" vertical="top" wrapText="1"/>
      <protection locked="0"/>
    </xf>
    <xf numFmtId="0" fontId="1" fillId="7" borderId="28" xfId="0" applyFont="1" applyFill="1" applyBorder="1" applyAlignment="1" applyProtection="1">
      <alignment horizontal="center" vertical="top" wrapText="1"/>
      <protection locked="0"/>
    </xf>
    <xf numFmtId="0" fontId="0" fillId="7" borderId="3" xfId="0" applyFill="1" applyBorder="1" applyAlignment="1" applyProtection="1">
      <alignment horizontal="center" vertical="top" wrapText="1"/>
      <protection locked="0"/>
    </xf>
    <xf numFmtId="0" fontId="0" fillId="7" borderId="5" xfId="0" applyFill="1" applyBorder="1" applyAlignment="1" applyProtection="1">
      <alignment horizontal="center" vertical="top" wrapText="1"/>
      <protection locked="0"/>
    </xf>
    <xf numFmtId="0" fontId="4" fillId="2" borderId="19" xfId="0" applyFont="1" applyFill="1" applyBorder="1" applyAlignment="1" applyProtection="1">
      <alignment horizontal="center"/>
      <protection locked="0"/>
    </xf>
    <xf numFmtId="0" fontId="4" fillId="2" borderId="20" xfId="0" applyFont="1" applyFill="1" applyBorder="1" applyAlignment="1" applyProtection="1">
      <alignment horizontal="center"/>
      <protection locked="0"/>
    </xf>
    <xf numFmtId="0" fontId="3" fillId="0" borderId="0" xfId="2" applyFont="1" applyAlignment="1">
      <alignment horizontal="center"/>
    </xf>
  </cellXfs>
  <cellStyles count="5">
    <cellStyle name="Hyperlink" xfId="1" builtinId="8"/>
    <cellStyle name="Normal" xfId="0" builtinId="0"/>
    <cellStyle name="Normal 2 2 2" xfId="2"/>
    <cellStyle name="Normal 2 3" xfId="3"/>
    <cellStyle name="Normal_Sheet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7</xdr:col>
      <xdr:colOff>16933</xdr:colOff>
      <xdr:row>20</xdr:row>
      <xdr:rowOff>74080</xdr:rowOff>
    </xdr:from>
    <xdr:ext cx="3602567" cy="687919"/>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8060266" y="4804830"/>
          <a:ext cx="3602567" cy="68791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200" b="1">
              <a:solidFill>
                <a:schemeClr val="tx1"/>
              </a:solidFill>
              <a:effectLst/>
              <a:latin typeface="+mn-lt"/>
              <a:ea typeface="+mn-ea"/>
              <a:cs typeface="+mn-cs"/>
            </a:rPr>
            <a:t>PLEASE</a:t>
          </a:r>
          <a:r>
            <a:rPr lang="en-GB" sz="1200" b="1" baseline="0">
              <a:solidFill>
                <a:schemeClr val="tx1"/>
              </a:solidFill>
              <a:effectLst/>
              <a:latin typeface="+mn-lt"/>
              <a:ea typeface="+mn-ea"/>
              <a:cs typeface="+mn-cs"/>
            </a:rPr>
            <a:t> CHECK SCRAP GUIDELINES IF UNSURE OF SCRAPPING DRUM. (BOTTOM RIGHT TAB)</a:t>
          </a:r>
          <a:endParaRPr lang="en-GB" sz="1200">
            <a:effectLst/>
          </a:endParaRPr>
        </a:p>
        <a:p>
          <a:pPr algn="ctr"/>
          <a:r>
            <a:rPr lang="en-GB" sz="1200" b="1" baseline="0"/>
            <a:t>Return cable that needs scrapping on the scrap form.</a:t>
          </a:r>
          <a:endParaRPr lang="en-GB" sz="12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osullivan@bt.com" TargetMode="External"/><Relationship Id="rId1" Type="http://schemas.openxmlformats.org/officeDocument/2006/relationships/hyperlink" Target="mailto:joanna.brown@bt.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9"/>
  <sheetViews>
    <sheetView showGridLines="0" tabSelected="1" zoomScale="90" zoomScaleNormal="90" workbookViewId="0">
      <selection activeCell="D9" sqref="D9:E9"/>
    </sheetView>
  </sheetViews>
  <sheetFormatPr defaultColWidth="9.140625" defaultRowHeight="12.75" x14ac:dyDescent="0.2"/>
  <cols>
    <col min="1" max="1" width="17.140625" style="45" customWidth="1"/>
    <col min="2" max="2" width="26" style="45" customWidth="1"/>
    <col min="3" max="3" width="21.42578125" style="45" customWidth="1"/>
    <col min="4" max="4" width="16.7109375" style="45" customWidth="1"/>
    <col min="5" max="5" width="17.140625" style="45" customWidth="1"/>
    <col min="6" max="7" width="11.140625" style="45" customWidth="1"/>
    <col min="8" max="8" width="31" style="45" bestFit="1" customWidth="1"/>
    <col min="9" max="9" width="25" style="45" bestFit="1" customWidth="1"/>
    <col min="10" max="10" width="21.85546875" style="45" bestFit="1" customWidth="1"/>
    <col min="11" max="11" width="11.140625" style="34" customWidth="1"/>
    <col min="12" max="16384" width="9.140625" style="34"/>
  </cols>
  <sheetData>
    <row r="1" spans="1:18" ht="15.75" customHeight="1" x14ac:dyDescent="0.25">
      <c r="A1" s="142" t="s">
        <v>1210</v>
      </c>
      <c r="B1" s="143"/>
      <c r="C1" s="143"/>
      <c r="D1" s="143"/>
      <c r="E1" s="143"/>
      <c r="F1" s="143"/>
      <c r="G1" s="143"/>
      <c r="H1" s="143"/>
      <c r="I1" s="143"/>
      <c r="J1" s="144"/>
    </row>
    <row r="2" spans="1:18" ht="13.5" thickBot="1" x14ac:dyDescent="0.25">
      <c r="A2" s="147" t="s">
        <v>1191</v>
      </c>
      <c r="B2" s="148"/>
      <c r="C2" s="148"/>
      <c r="D2" s="148"/>
      <c r="E2" s="148"/>
      <c r="F2" s="148"/>
      <c r="G2" s="148"/>
      <c r="H2" s="148"/>
      <c r="I2" s="148"/>
      <c r="J2" s="149"/>
    </row>
    <row r="3" spans="1:18" ht="35.25" customHeight="1" thickBot="1" x14ac:dyDescent="0.25">
      <c r="A3" s="145" t="s">
        <v>1196</v>
      </c>
      <c r="B3" s="146"/>
      <c r="C3" s="152" t="s">
        <v>1208</v>
      </c>
      <c r="D3" s="152"/>
      <c r="E3" s="152"/>
      <c r="F3" s="152"/>
      <c r="G3" s="152"/>
      <c r="H3" s="152"/>
      <c r="I3" s="152"/>
      <c r="J3" s="116" t="s">
        <v>1207</v>
      </c>
      <c r="R3" s="50"/>
    </row>
    <row r="4" spans="1:18" ht="35.25" customHeight="1" thickBot="1" x14ac:dyDescent="0.25">
      <c r="A4"/>
      <c r="B4"/>
      <c r="C4" s="138"/>
      <c r="D4" s="138"/>
      <c r="E4" s="138"/>
      <c r="F4" s="138"/>
      <c r="G4" s="138"/>
      <c r="H4" s="138"/>
      <c r="I4" s="138"/>
      <c r="J4" s="139"/>
      <c r="R4" s="50"/>
    </row>
    <row r="5" spans="1:18" ht="26.25" thickBot="1" x14ac:dyDescent="0.4">
      <c r="A5" s="101"/>
      <c r="B5" s="102"/>
      <c r="C5" s="70"/>
      <c r="D5" s="155" t="s">
        <v>1209</v>
      </c>
      <c r="E5" s="156"/>
      <c r="F5" s="141"/>
      <c r="G5"/>
      <c r="R5" s="45"/>
    </row>
    <row r="6" spans="1:18" ht="18" customHeight="1" thickBot="1" x14ac:dyDescent="0.3">
      <c r="A6" s="153" t="s">
        <v>1198</v>
      </c>
      <c r="B6" s="154"/>
      <c r="D6" s="171" t="s">
        <v>385</v>
      </c>
      <c r="E6" s="172"/>
      <c r="F6" s="140"/>
      <c r="H6" s="157" t="s">
        <v>1202</v>
      </c>
      <c r="I6" s="158"/>
      <c r="R6" s="50"/>
    </row>
    <row r="7" spans="1:18" ht="18" customHeight="1" thickBot="1" x14ac:dyDescent="0.25">
      <c r="A7" s="110" t="s">
        <v>2</v>
      </c>
      <c r="B7" s="111"/>
      <c r="D7" s="150" t="s">
        <v>389</v>
      </c>
      <c r="E7" s="151"/>
      <c r="F7" s="52"/>
      <c r="H7" s="97" t="s">
        <v>1203</v>
      </c>
      <c r="I7" s="137" t="s">
        <v>1206</v>
      </c>
      <c r="R7" s="45"/>
    </row>
    <row r="8" spans="1:18" ht="18" customHeight="1" thickBot="1" x14ac:dyDescent="0.25">
      <c r="A8" s="108" t="s">
        <v>384</v>
      </c>
      <c r="B8" s="90"/>
      <c r="H8" s="135" t="s">
        <v>1204</v>
      </c>
      <c r="I8" s="113"/>
      <c r="P8" s="63"/>
      <c r="Q8" s="64"/>
      <c r="R8" s="45"/>
    </row>
    <row r="9" spans="1:18" ht="18" customHeight="1" thickBot="1" x14ac:dyDescent="0.25">
      <c r="A9" s="108" t="s">
        <v>387</v>
      </c>
      <c r="B9" s="91"/>
      <c r="D9" s="178" t="s">
        <v>584</v>
      </c>
      <c r="E9" s="179"/>
      <c r="F9" s="100"/>
      <c r="H9" s="136" t="s">
        <v>1205</v>
      </c>
      <c r="I9" s="115"/>
      <c r="P9" s="63"/>
      <c r="Q9" s="65"/>
      <c r="R9" s="45"/>
    </row>
    <row r="10" spans="1:18" ht="18" customHeight="1" thickBot="1" x14ac:dyDescent="0.3">
      <c r="A10" s="108" t="s">
        <v>386</v>
      </c>
      <c r="B10" s="90"/>
      <c r="D10" s="176" t="s">
        <v>1192</v>
      </c>
      <c r="E10" s="180"/>
      <c r="G10" s="99"/>
      <c r="P10" s="63"/>
      <c r="Q10" s="65"/>
      <c r="R10" s="45"/>
    </row>
    <row r="11" spans="1:18" ht="18" customHeight="1" x14ac:dyDescent="0.25">
      <c r="A11" s="103" t="s">
        <v>388</v>
      </c>
      <c r="B11" s="92"/>
      <c r="D11" s="174"/>
      <c r="E11" s="181"/>
      <c r="H11" s="157"/>
      <c r="I11" s="158"/>
      <c r="P11" s="63"/>
      <c r="Q11" s="66"/>
      <c r="R11" s="45"/>
    </row>
    <row r="12" spans="1:18" ht="18" customHeight="1" x14ac:dyDescent="0.2">
      <c r="A12" s="104"/>
      <c r="B12" s="93"/>
      <c r="D12" s="175"/>
      <c r="E12" s="182"/>
      <c r="H12" s="97"/>
      <c r="I12" s="117"/>
    </row>
    <row r="13" spans="1:18" ht="18" customHeight="1" x14ac:dyDescent="0.2">
      <c r="A13" s="105"/>
      <c r="B13" s="94"/>
      <c r="D13" s="173" t="s">
        <v>1193</v>
      </c>
      <c r="E13" s="183"/>
      <c r="H13" s="97"/>
      <c r="I13" s="118"/>
    </row>
    <row r="14" spans="1:18" ht="18" customHeight="1" x14ac:dyDescent="0.2">
      <c r="A14" s="106"/>
      <c r="B14" s="95"/>
      <c r="D14" s="174"/>
      <c r="E14" s="181"/>
      <c r="H14" s="46"/>
      <c r="I14" s="118"/>
    </row>
    <row r="15" spans="1:18" ht="18" customHeight="1" x14ac:dyDescent="0.2">
      <c r="A15" s="107"/>
      <c r="B15" s="96"/>
      <c r="D15" s="175"/>
      <c r="E15" s="182"/>
      <c r="H15" s="46"/>
      <c r="I15" s="118"/>
    </row>
    <row r="16" spans="1:18" ht="18" customHeight="1" x14ac:dyDescent="0.25">
      <c r="A16" s="108" t="s">
        <v>382</v>
      </c>
      <c r="B16" s="90"/>
      <c r="D16" s="174" t="s">
        <v>1194</v>
      </c>
      <c r="E16" s="184"/>
      <c r="G16" s="48"/>
      <c r="H16" s="97"/>
      <c r="I16" s="118"/>
      <c r="J16" s="50"/>
    </row>
    <row r="17" spans="1:12" ht="18" customHeight="1" thickBot="1" x14ac:dyDescent="0.25">
      <c r="A17" s="112" t="s">
        <v>383</v>
      </c>
      <c r="B17" s="109"/>
      <c r="D17" s="174"/>
      <c r="E17" s="184"/>
      <c r="G17" s="47"/>
      <c r="H17" s="97"/>
      <c r="I17" s="119"/>
      <c r="L17" s="64"/>
    </row>
    <row r="18" spans="1:12" ht="18" customHeight="1" thickBot="1" x14ac:dyDescent="0.25">
      <c r="A18" s="49"/>
      <c r="B18" s="59"/>
      <c r="D18" s="177"/>
      <c r="E18" s="185"/>
      <c r="G18" s="47"/>
      <c r="H18" s="97"/>
      <c r="I18" s="120"/>
    </row>
    <row r="19" spans="1:12" ht="13.5" thickBot="1" x14ac:dyDescent="0.25">
      <c r="A19" s="49"/>
      <c r="B19" s="59"/>
      <c r="F19" s="47"/>
      <c r="G19" s="47"/>
      <c r="H19" s="114"/>
      <c r="I19" s="121"/>
    </row>
    <row r="20" spans="1:12" ht="15.75" thickBot="1" x14ac:dyDescent="0.3">
      <c r="B20" s="122"/>
    </row>
    <row r="21" spans="1:12" ht="15" x14ac:dyDescent="0.25">
      <c r="A21" s="159" t="s">
        <v>1199</v>
      </c>
      <c r="B21" s="160"/>
      <c r="C21" s="160"/>
      <c r="D21" s="160"/>
      <c r="E21" s="160"/>
      <c r="F21" s="161"/>
      <c r="G21" s="125"/>
    </row>
    <row r="22" spans="1:12" ht="15" x14ac:dyDescent="0.25">
      <c r="A22" s="162"/>
      <c r="B22" s="163"/>
      <c r="C22" s="163"/>
      <c r="D22" s="163"/>
      <c r="E22" s="163"/>
      <c r="F22" s="164"/>
      <c r="G22" s="126"/>
      <c r="H22" s="34"/>
      <c r="I22" s="34"/>
      <c r="J22" s="34"/>
    </row>
    <row r="23" spans="1:12" x14ac:dyDescent="0.2">
      <c r="A23" s="162"/>
      <c r="B23" s="163"/>
      <c r="C23" s="163"/>
      <c r="D23" s="163"/>
      <c r="E23" s="163"/>
      <c r="F23" s="164"/>
      <c r="G23" s="98"/>
      <c r="H23" s="34"/>
      <c r="I23" s="34"/>
      <c r="J23" s="34"/>
    </row>
    <row r="24" spans="1:12" ht="15.75" customHeight="1" x14ac:dyDescent="0.2">
      <c r="A24" s="162" t="s">
        <v>1200</v>
      </c>
      <c r="B24" s="163"/>
      <c r="C24" s="163"/>
      <c r="D24" s="163"/>
      <c r="E24" s="163"/>
      <c r="F24" s="164"/>
      <c r="G24" s="98"/>
      <c r="H24" s="34"/>
      <c r="I24" s="34"/>
      <c r="J24" s="34"/>
    </row>
    <row r="25" spans="1:12" ht="13.5" thickBot="1" x14ac:dyDescent="0.25">
      <c r="A25" s="165"/>
      <c r="B25" s="166"/>
      <c r="C25" s="166"/>
      <c r="D25" s="166"/>
      <c r="E25" s="166"/>
      <c r="F25" s="167"/>
      <c r="H25" s="34"/>
      <c r="I25" s="34"/>
      <c r="J25" s="34"/>
    </row>
    <row r="26" spans="1:12" ht="15.75" thickBot="1" x14ac:dyDescent="0.25">
      <c r="A26" s="123"/>
      <c r="B26" s="124"/>
      <c r="C26" s="124"/>
      <c r="D26" s="124"/>
      <c r="E26" s="124"/>
      <c r="F26" s="124"/>
      <c r="H26" s="34"/>
      <c r="I26" s="34"/>
      <c r="J26" s="34"/>
    </row>
    <row r="27" spans="1:12" ht="15" x14ac:dyDescent="0.25">
      <c r="A27" s="186" t="s">
        <v>576</v>
      </c>
      <c r="B27" s="187"/>
      <c r="C27" s="187"/>
      <c r="D27" s="187"/>
      <c r="E27" s="187"/>
      <c r="F27" s="187"/>
      <c r="G27" s="187"/>
      <c r="H27" s="187"/>
      <c r="I27" s="187"/>
      <c r="J27" s="62" t="s">
        <v>578</v>
      </c>
    </row>
    <row r="28" spans="1:12" s="58" customFormat="1" ht="38.25" customHeight="1" thickBot="1" x14ac:dyDescent="0.25">
      <c r="A28" s="128" t="s">
        <v>0</v>
      </c>
      <c r="B28" s="129" t="s">
        <v>1</v>
      </c>
      <c r="C28" s="130" t="s">
        <v>1197</v>
      </c>
      <c r="D28" s="129" t="s">
        <v>1190</v>
      </c>
      <c r="E28" s="131" t="s">
        <v>573</v>
      </c>
      <c r="F28" s="129" t="s">
        <v>574</v>
      </c>
      <c r="G28" s="130" t="s">
        <v>575</v>
      </c>
      <c r="H28" s="129" t="s">
        <v>1195</v>
      </c>
      <c r="I28" s="130" t="s">
        <v>585</v>
      </c>
      <c r="J28" s="132" t="s">
        <v>577</v>
      </c>
    </row>
    <row r="29" spans="1:12" ht="23.45" customHeight="1" thickBot="1" x14ac:dyDescent="0.25">
      <c r="A29" s="168" t="s">
        <v>1201</v>
      </c>
      <c r="B29" s="169"/>
      <c r="C29" s="169"/>
      <c r="D29" s="169"/>
      <c r="E29" s="169"/>
      <c r="F29" s="169"/>
      <c r="G29" s="169"/>
      <c r="H29" s="169"/>
      <c r="I29" s="170"/>
      <c r="J29" s="127"/>
    </row>
    <row r="30" spans="1:12" ht="23.45" customHeight="1" x14ac:dyDescent="0.2">
      <c r="A30" s="133"/>
      <c r="B30" s="133"/>
      <c r="C30" s="133"/>
      <c r="D30" s="85"/>
      <c r="E30" s="68"/>
      <c r="F30" s="134"/>
      <c r="G30" s="69"/>
      <c r="H30" s="87"/>
      <c r="I30" s="88"/>
      <c r="J30" s="51" t="e">
        <f>VLOOKUP($A30,'Cable Data'!A$2:E$504,5,FALSE)</f>
        <v>#N/A</v>
      </c>
    </row>
    <row r="31" spans="1:12" ht="23.45" customHeight="1" x14ac:dyDescent="0.2">
      <c r="A31" s="133"/>
      <c r="B31" s="133"/>
      <c r="C31" s="133"/>
      <c r="D31" s="85"/>
      <c r="E31" s="68"/>
      <c r="F31" s="134"/>
      <c r="G31" s="69"/>
      <c r="H31" s="87"/>
      <c r="I31" s="88"/>
      <c r="J31" s="51" t="e">
        <f>VLOOKUP($A31,'Cable Data'!A$2:E$504,5,FALSE)</f>
        <v>#N/A</v>
      </c>
    </row>
    <row r="32" spans="1:12" ht="23.45" customHeight="1" x14ac:dyDescent="0.2">
      <c r="A32" s="85"/>
      <c r="B32" s="67" t="e">
        <f>VLOOKUP($A32,'Cable Data'!A$2:F$504,2,FALSE)</f>
        <v>#N/A</v>
      </c>
      <c r="C32" s="86"/>
      <c r="D32" s="85"/>
      <c r="E32" s="68" t="e">
        <f>VLOOKUP(D32,'Drum or Reel Load unit table'!$A$3:$B$17,2,FALSE)</f>
        <v>#N/A</v>
      </c>
      <c r="F32" s="60"/>
      <c r="G32" s="69" t="e">
        <f>F32*(VLOOKUP($A32,'Cable Data'!A$1:E$504,4,FALSE))</f>
        <v>#N/A</v>
      </c>
      <c r="H32" s="87"/>
      <c r="I32" s="88"/>
      <c r="J32" s="51" t="e">
        <f>VLOOKUP($A32,'Cable Data'!A$2:E$504,5,FALSE)</f>
        <v>#N/A</v>
      </c>
    </row>
    <row r="33" spans="1:10" ht="23.45" customHeight="1" x14ac:dyDescent="0.2">
      <c r="A33" s="85"/>
      <c r="B33" s="67" t="e">
        <f>VLOOKUP($A33,'Cable Data'!A$2:F$504,2,FALSE)</f>
        <v>#N/A</v>
      </c>
      <c r="C33" s="86"/>
      <c r="D33" s="85"/>
      <c r="E33" s="68" t="e">
        <f>VLOOKUP(D33,'Drum or Reel Load unit table'!$A$3:$B$17,2,FALSE)</f>
        <v>#N/A</v>
      </c>
      <c r="F33" s="60"/>
      <c r="G33" s="69" t="e">
        <f>F33*(VLOOKUP($A33,'Cable Data'!A$1:E$504,4,FALSE))</f>
        <v>#N/A</v>
      </c>
      <c r="H33" s="87"/>
      <c r="I33" s="88"/>
      <c r="J33" s="51" t="e">
        <f>VLOOKUP($A33,'Cable Data'!A$2:E$504,5,FALSE)</f>
        <v>#N/A</v>
      </c>
    </row>
    <row r="34" spans="1:10" ht="23.45" customHeight="1" x14ac:dyDescent="0.2">
      <c r="A34" s="85"/>
      <c r="B34" s="67" t="e">
        <f>VLOOKUP($A34,'Cable Data'!A$2:F$504,2,FALSE)</f>
        <v>#N/A</v>
      </c>
      <c r="C34" s="86"/>
      <c r="D34" s="85"/>
      <c r="E34" s="68" t="e">
        <f>VLOOKUP(D34,'Drum or Reel Load unit table'!$A$3:$B$17,2,FALSE)</f>
        <v>#N/A</v>
      </c>
      <c r="F34" s="60"/>
      <c r="G34" s="69" t="e">
        <f>F34*(VLOOKUP($A34,'Cable Data'!A$1:E$504,4,FALSE))</f>
        <v>#N/A</v>
      </c>
      <c r="H34" s="87"/>
      <c r="I34" s="88"/>
      <c r="J34" s="51" t="e">
        <f>VLOOKUP($A34,'Cable Data'!A$2:E$504,5,FALSE)</f>
        <v>#N/A</v>
      </c>
    </row>
    <row r="35" spans="1:10" ht="23.45" customHeight="1" x14ac:dyDescent="0.2">
      <c r="A35" s="85"/>
      <c r="B35" s="67" t="e">
        <f>VLOOKUP($A35,'Cable Data'!A$2:F$504,2,FALSE)</f>
        <v>#N/A</v>
      </c>
      <c r="C35" s="86"/>
      <c r="D35" s="85"/>
      <c r="E35" s="68" t="e">
        <f>VLOOKUP(D35,'Drum or Reel Load unit table'!$A$3:$B$17,2,FALSE)</f>
        <v>#N/A</v>
      </c>
      <c r="F35" s="60"/>
      <c r="G35" s="69" t="e">
        <f>F35*(VLOOKUP($A35,'Cable Data'!A$1:E$504,4,FALSE))</f>
        <v>#N/A</v>
      </c>
      <c r="H35" s="87"/>
      <c r="I35" s="88"/>
      <c r="J35" s="51" t="e">
        <f>VLOOKUP($A35,'Cable Data'!A$2:E$504,5,FALSE)</f>
        <v>#N/A</v>
      </c>
    </row>
    <row r="36" spans="1:10" ht="23.45" customHeight="1" x14ac:dyDescent="0.2">
      <c r="A36" s="85"/>
      <c r="B36" s="67" t="e">
        <f>VLOOKUP($A36,'Cable Data'!A$2:F$504,2,FALSE)</f>
        <v>#N/A</v>
      </c>
      <c r="C36" s="86"/>
      <c r="D36" s="85"/>
      <c r="E36" s="68" t="e">
        <f>VLOOKUP(D36,'Drum or Reel Load unit table'!$A$3:$B$17,2,FALSE)</f>
        <v>#N/A</v>
      </c>
      <c r="F36" s="60"/>
      <c r="G36" s="69" t="e">
        <f>F36*(VLOOKUP($A36,'Cable Data'!A$1:E$504,4,FALSE))</f>
        <v>#N/A</v>
      </c>
      <c r="H36" s="87"/>
      <c r="I36" s="88"/>
      <c r="J36" s="51" t="e">
        <f>VLOOKUP($A36,'Cable Data'!A$2:E$504,5,FALSE)</f>
        <v>#N/A</v>
      </c>
    </row>
    <row r="37" spans="1:10" ht="23.45" customHeight="1" x14ac:dyDescent="0.2">
      <c r="A37" s="85"/>
      <c r="B37" s="67" t="e">
        <f>VLOOKUP($A37,'Cable Data'!A$2:F$504,2,FALSE)</f>
        <v>#N/A</v>
      </c>
      <c r="C37" s="86"/>
      <c r="D37" s="85"/>
      <c r="E37" s="68" t="e">
        <f>VLOOKUP(D37,'Drum or Reel Load unit table'!$A$3:$B$17,2,FALSE)</f>
        <v>#N/A</v>
      </c>
      <c r="F37" s="60"/>
      <c r="G37" s="69" t="e">
        <f>F37*(VLOOKUP($A37,'Cable Data'!A$1:E$504,4,FALSE))</f>
        <v>#N/A</v>
      </c>
      <c r="H37" s="87"/>
      <c r="I37" s="88"/>
      <c r="J37" s="51" t="e">
        <f>VLOOKUP($A37,'Cable Data'!A$2:E$504,5,FALSE)</f>
        <v>#N/A</v>
      </c>
    </row>
    <row r="38" spans="1:10" ht="23.45" customHeight="1" x14ac:dyDescent="0.2">
      <c r="A38" s="85"/>
      <c r="B38" s="67" t="e">
        <f>VLOOKUP($A38,'Cable Data'!A$2:F$504,2,FALSE)</f>
        <v>#N/A</v>
      </c>
      <c r="C38" s="86"/>
      <c r="D38" s="85"/>
      <c r="E38" s="68" t="e">
        <f>VLOOKUP(D38,'Drum or Reel Load unit table'!$A$3:$B$17,2,FALSE)</f>
        <v>#N/A</v>
      </c>
      <c r="F38" s="61"/>
      <c r="G38" s="69" t="e">
        <f>F38*(VLOOKUP($A38,'Cable Data'!A$1:E$504,4,FALSE))</f>
        <v>#N/A</v>
      </c>
      <c r="H38" s="87"/>
      <c r="I38" s="88"/>
      <c r="J38" s="51" t="e">
        <f>VLOOKUP($A38,'Cable Data'!A$2:E$504,5,FALSE)</f>
        <v>#N/A</v>
      </c>
    </row>
    <row r="39" spans="1:10" ht="23.45" customHeight="1" x14ac:dyDescent="0.2">
      <c r="A39" s="85"/>
      <c r="B39" s="67" t="e">
        <f>VLOOKUP($A39,'Cable Data'!A$2:F$504,2,FALSE)</f>
        <v>#N/A</v>
      </c>
      <c r="C39" s="86"/>
      <c r="D39" s="85"/>
      <c r="E39" s="68" t="e">
        <f>VLOOKUP(D39,'Drum or Reel Load unit table'!$A$3:$B$17,2,FALSE)</f>
        <v>#N/A</v>
      </c>
      <c r="F39" s="61"/>
      <c r="G39" s="69" t="e">
        <f>F39*(VLOOKUP($A39,'Cable Data'!A$1:E$504,4,FALSE))</f>
        <v>#N/A</v>
      </c>
      <c r="H39" s="87"/>
      <c r="I39" s="88"/>
      <c r="J39" s="51" t="e">
        <f>VLOOKUP($A39,'Cable Data'!A$2:E$504,5,FALSE)</f>
        <v>#N/A</v>
      </c>
    </row>
    <row r="40" spans="1:10" ht="23.45" customHeight="1" x14ac:dyDescent="0.2">
      <c r="A40" s="85"/>
      <c r="B40" s="67" t="e">
        <f>VLOOKUP($A40,'Cable Data'!A$2:F$504,2,FALSE)</f>
        <v>#N/A</v>
      </c>
      <c r="C40" s="86"/>
      <c r="D40" s="85"/>
      <c r="E40" s="68" t="e">
        <f>VLOOKUP(D40,'Drum or Reel Load unit table'!$A$3:$B$17,2,FALSE)</f>
        <v>#N/A</v>
      </c>
      <c r="F40" s="61"/>
      <c r="G40" s="69" t="e">
        <f>F40*(VLOOKUP($A40,'Cable Data'!A$1:E$504,4,FALSE))</f>
        <v>#N/A</v>
      </c>
      <c r="H40" s="89"/>
      <c r="I40" s="88"/>
      <c r="J40" s="51" t="e">
        <f>VLOOKUP($A40,'Cable Data'!A$2:E$504,5,FALSE)</f>
        <v>#N/A</v>
      </c>
    </row>
    <row r="41" spans="1:10" ht="23.45" customHeight="1" x14ac:dyDescent="0.2">
      <c r="A41" s="85"/>
      <c r="B41" s="67" t="e">
        <f>VLOOKUP($A41,'Cable Data'!A$2:F$504,2,FALSE)</f>
        <v>#N/A</v>
      </c>
      <c r="C41" s="86"/>
      <c r="D41" s="85"/>
      <c r="E41" s="68" t="e">
        <f>VLOOKUP(D41,'Drum or Reel Load unit table'!$A$3:$B$17,2,FALSE)</f>
        <v>#N/A</v>
      </c>
      <c r="F41" s="61"/>
      <c r="G41" s="69" t="e">
        <f>F41*(VLOOKUP($A41,'Cable Data'!A$1:E$504,4,FALSE))</f>
        <v>#N/A</v>
      </c>
      <c r="H41" s="89"/>
      <c r="I41" s="88"/>
      <c r="J41" s="51" t="e">
        <f>VLOOKUP($A41,'Cable Data'!A$2:E$504,5,FALSE)</f>
        <v>#N/A</v>
      </c>
    </row>
    <row r="42" spans="1:10" ht="23.45" customHeight="1" x14ac:dyDescent="0.2">
      <c r="A42" s="85"/>
      <c r="B42" s="67" t="e">
        <f>VLOOKUP($A42,'Cable Data'!A$2:F$504,2,FALSE)</f>
        <v>#N/A</v>
      </c>
      <c r="C42" s="86"/>
      <c r="D42" s="85"/>
      <c r="E42" s="68" t="e">
        <f>VLOOKUP(D42,'Drum or Reel Load unit table'!$A$3:$B$17,2,FALSE)</f>
        <v>#N/A</v>
      </c>
      <c r="F42" s="60"/>
      <c r="G42" s="69" t="e">
        <f>F42*(VLOOKUP($A42,'Cable Data'!A$1:E$504,4,FALSE))</f>
        <v>#N/A</v>
      </c>
      <c r="H42" s="89"/>
      <c r="I42" s="88"/>
      <c r="J42" s="51" t="e">
        <f>VLOOKUP($A42,'Cable Data'!A$2:E$504,5,FALSE)</f>
        <v>#N/A</v>
      </c>
    </row>
    <row r="43" spans="1:10" ht="23.45" customHeight="1" x14ac:dyDescent="0.2">
      <c r="A43" s="85"/>
      <c r="B43" s="67" t="e">
        <f>VLOOKUP($A43,'Cable Data'!A$2:F$504,2,FALSE)</f>
        <v>#N/A</v>
      </c>
      <c r="C43" s="86"/>
      <c r="D43" s="85"/>
      <c r="E43" s="68" t="e">
        <f>VLOOKUP(D43,'Drum or Reel Load unit table'!$A$3:$B$17,2,FALSE)</f>
        <v>#N/A</v>
      </c>
      <c r="F43" s="60"/>
      <c r="G43" s="69" t="e">
        <f>F43*(VLOOKUP($A43,'Cable Data'!A$1:E$504,4,FALSE))</f>
        <v>#N/A</v>
      </c>
      <c r="H43" s="89"/>
      <c r="I43" s="88"/>
      <c r="J43" s="51" t="e">
        <f>VLOOKUP($A43,'Cable Data'!A$2:E$504,5,FALSE)</f>
        <v>#N/A</v>
      </c>
    </row>
    <row r="44" spans="1:10" ht="23.45" customHeight="1" x14ac:dyDescent="0.2">
      <c r="A44" s="85"/>
      <c r="B44" s="67" t="e">
        <f>VLOOKUP($A44,'Cable Data'!A$2:F$504,2,FALSE)</f>
        <v>#N/A</v>
      </c>
      <c r="C44" s="86"/>
      <c r="D44" s="85"/>
      <c r="E44" s="68" t="e">
        <f>VLOOKUP(D44,'Drum or Reel Load unit table'!$A$3:$B$17,2,FALSE)</f>
        <v>#N/A</v>
      </c>
      <c r="F44" s="60"/>
      <c r="G44" s="69" t="e">
        <f>F44*(VLOOKUP($A44,'Cable Data'!A$1:E$504,4,FALSE))</f>
        <v>#N/A</v>
      </c>
      <c r="H44" s="89"/>
      <c r="I44" s="88"/>
      <c r="J44" s="51" t="e">
        <f>VLOOKUP($A44,'Cable Data'!A$2:E$504,5,FALSE)</f>
        <v>#N/A</v>
      </c>
    </row>
    <row r="45" spans="1:10" ht="23.45" customHeight="1" x14ac:dyDescent="0.2">
      <c r="A45" s="85"/>
      <c r="B45" s="67" t="e">
        <f>VLOOKUP($A45,'Cable Data'!A$2:F$504,2,FALSE)</f>
        <v>#N/A</v>
      </c>
      <c r="C45" s="86"/>
      <c r="D45" s="85"/>
      <c r="E45" s="68" t="e">
        <f>VLOOKUP(D45,'Drum or Reel Load unit table'!$A$3:$B$17,2,FALSE)</f>
        <v>#N/A</v>
      </c>
      <c r="F45" s="60"/>
      <c r="G45" s="69" t="e">
        <f>F45*(VLOOKUP($A45,'Cable Data'!A$1:E$504,4,FALSE))</f>
        <v>#N/A</v>
      </c>
      <c r="H45" s="89"/>
      <c r="I45" s="88"/>
      <c r="J45" s="51" t="e">
        <f>VLOOKUP($A45,'Cable Data'!A$2:E$504,5,FALSE)</f>
        <v>#N/A</v>
      </c>
    </row>
    <row r="46" spans="1:10" ht="23.45" customHeight="1" x14ac:dyDescent="0.2">
      <c r="A46" s="85"/>
      <c r="B46" s="67" t="e">
        <f>VLOOKUP($A46,'Cable Data'!A$2:F$504,2,FALSE)</f>
        <v>#N/A</v>
      </c>
      <c r="C46" s="86"/>
      <c r="D46" s="85"/>
      <c r="E46" s="68" t="e">
        <f>VLOOKUP(D46,'Drum or Reel Load unit table'!$A$3:$B$17,2,FALSE)</f>
        <v>#N/A</v>
      </c>
      <c r="F46" s="61"/>
      <c r="G46" s="69" t="e">
        <f>F46*(VLOOKUP($A46,'Cable Data'!A$1:E$504,4,FALSE))</f>
        <v>#N/A</v>
      </c>
      <c r="H46" s="89"/>
      <c r="I46" s="88"/>
      <c r="J46" s="51" t="e">
        <f>VLOOKUP($A46,'Cable Data'!A$2:E$504,5,FALSE)</f>
        <v>#N/A</v>
      </c>
    </row>
    <row r="47" spans="1:10" ht="23.45" customHeight="1" x14ac:dyDescent="0.2">
      <c r="A47" s="85"/>
      <c r="B47" s="67" t="e">
        <f>VLOOKUP($A47,'Cable Data'!A$2:F$504,2,FALSE)</f>
        <v>#N/A</v>
      </c>
      <c r="C47" s="86"/>
      <c r="D47" s="85"/>
      <c r="E47" s="68" t="e">
        <f>VLOOKUP(D47,'Drum or Reel Load unit table'!$A$3:$B$17,2,FALSE)</f>
        <v>#N/A</v>
      </c>
      <c r="F47" s="61"/>
      <c r="G47" s="69" t="e">
        <f>F47*(VLOOKUP($A47,'Cable Data'!A$1:E$504,4,FALSE))</f>
        <v>#N/A</v>
      </c>
      <c r="H47" s="89"/>
      <c r="I47" s="88"/>
      <c r="J47" s="51" t="e">
        <f>VLOOKUP($A47,'Cable Data'!A$2:E$504,5,FALSE)</f>
        <v>#N/A</v>
      </c>
    </row>
    <row r="48" spans="1:10" ht="23.45" customHeight="1" x14ac:dyDescent="0.2">
      <c r="A48" s="85"/>
      <c r="B48" s="67" t="e">
        <f>VLOOKUP($A48,'Cable Data'!A$2:F$504,2,FALSE)</f>
        <v>#N/A</v>
      </c>
      <c r="C48" s="86"/>
      <c r="D48" s="85"/>
      <c r="E48" s="68" t="e">
        <f>VLOOKUP(D48,'Drum or Reel Load unit table'!$A$3:$B$17,2,FALSE)</f>
        <v>#N/A</v>
      </c>
      <c r="F48" s="61"/>
      <c r="G48" s="69" t="e">
        <f>F48*(VLOOKUP($A48,'Cable Data'!A$1:E$504,4,FALSE))</f>
        <v>#N/A</v>
      </c>
      <c r="H48" s="89"/>
      <c r="I48" s="88"/>
      <c r="J48" s="51" t="e">
        <f>VLOOKUP($A48,'Cable Data'!A$2:E$504,5,FALSE)</f>
        <v>#N/A</v>
      </c>
    </row>
    <row r="49" spans="1:10" ht="23.45" customHeight="1" x14ac:dyDescent="0.2">
      <c r="A49" s="85"/>
      <c r="B49" s="67" t="e">
        <f>VLOOKUP($A49,'Cable Data'!A$2:F$504,2,FALSE)</f>
        <v>#N/A</v>
      </c>
      <c r="C49" s="86"/>
      <c r="D49" s="85"/>
      <c r="E49" s="68" t="e">
        <f>VLOOKUP(D49,'Drum or Reel Load unit table'!$A$3:$B$17,2,FALSE)</f>
        <v>#N/A</v>
      </c>
      <c r="F49" s="61"/>
      <c r="G49" s="69" t="e">
        <f>F49*(VLOOKUP($A49,'Cable Data'!A$1:E$504,4,FALSE))</f>
        <v>#N/A</v>
      </c>
      <c r="H49" s="89"/>
      <c r="I49" s="88"/>
      <c r="J49" s="51" t="e">
        <f>VLOOKUP($A49,'Cable Data'!A$2:E$504,5,FALSE)</f>
        <v>#N/A</v>
      </c>
    </row>
  </sheetData>
  <mergeCells count="21">
    <mergeCell ref="H11:I11"/>
    <mergeCell ref="A21:F23"/>
    <mergeCell ref="A24:F25"/>
    <mergeCell ref="A29:I29"/>
    <mergeCell ref="H6:I6"/>
    <mergeCell ref="D6:E6"/>
    <mergeCell ref="D13:D15"/>
    <mergeCell ref="D10:D12"/>
    <mergeCell ref="D16:D18"/>
    <mergeCell ref="D9:E9"/>
    <mergeCell ref="E10:E12"/>
    <mergeCell ref="E13:E15"/>
    <mergeCell ref="E16:E18"/>
    <mergeCell ref="A27:I27"/>
    <mergeCell ref="A1:J1"/>
    <mergeCell ref="A3:B3"/>
    <mergeCell ref="A2:J2"/>
    <mergeCell ref="D7:E7"/>
    <mergeCell ref="C3:I3"/>
    <mergeCell ref="A6:B6"/>
    <mergeCell ref="D5:E5"/>
  </mergeCells>
  <phoneticPr fontId="0" type="noConversion"/>
  <hyperlinks>
    <hyperlink ref="H8" r:id="rId1"/>
    <hyperlink ref="H9" r:id="rId2"/>
  </hyperlinks>
  <pageMargins left="0.23622047244094491" right="0.23622047244094491" top="0.35433070866141736" bottom="0.47244094488188981" header="0.19685039370078741" footer="0.27559055118110237"/>
  <pageSetup paperSize="9" scale="75" fitToHeight="4" orientation="landscape" r:id="rId3"/>
  <headerFooter alignWithMargins="0">
    <oddFooter>&amp;C&amp;P</oddFoot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5"/>
  <sheetViews>
    <sheetView topLeftCell="A406" workbookViewId="0">
      <selection activeCell="A426" sqref="A426:B426"/>
    </sheetView>
  </sheetViews>
  <sheetFormatPr defaultRowHeight="12.75" x14ac:dyDescent="0.2"/>
  <cols>
    <col min="2" max="2" width="86.85546875" bestFit="1" customWidth="1"/>
    <col min="3" max="3" width="11.5703125" bestFit="1" customWidth="1"/>
    <col min="4" max="4" width="15.85546875" bestFit="1" customWidth="1"/>
    <col min="5" max="5" width="33.140625" bestFit="1" customWidth="1"/>
    <col min="8" max="8" width="16.85546875" bestFit="1" customWidth="1"/>
    <col min="9" max="9" width="20.140625" bestFit="1" customWidth="1"/>
  </cols>
  <sheetData>
    <row r="1" spans="1:9" ht="13.5" thickBot="1" x14ac:dyDescent="0.25">
      <c r="A1" s="9" t="s">
        <v>0</v>
      </c>
      <c r="B1" s="10" t="s">
        <v>1</v>
      </c>
      <c r="C1" s="10" t="s">
        <v>111</v>
      </c>
      <c r="D1" s="11" t="s">
        <v>112</v>
      </c>
      <c r="E1" s="33" t="s">
        <v>583</v>
      </c>
      <c r="H1" s="12" t="s">
        <v>113</v>
      </c>
      <c r="I1" s="8"/>
    </row>
    <row r="2" spans="1:9" x14ac:dyDescent="0.2">
      <c r="A2" s="13">
        <v>54021</v>
      </c>
      <c r="B2" s="7" t="s">
        <v>114</v>
      </c>
      <c r="C2" s="14">
        <v>246.19533952612127</v>
      </c>
      <c r="D2" s="15">
        <f>SUM(C2/1000)</f>
        <v>0.24619533952612127</v>
      </c>
      <c r="E2" s="32" t="s">
        <v>8</v>
      </c>
      <c r="H2" s="16" t="s">
        <v>115</v>
      </c>
      <c r="I2" s="8" t="s">
        <v>116</v>
      </c>
    </row>
    <row r="3" spans="1:9" x14ac:dyDescent="0.2">
      <c r="A3" s="17">
        <v>67496</v>
      </c>
      <c r="B3" s="3" t="s">
        <v>117</v>
      </c>
      <c r="C3" s="18">
        <v>436.63970780813452</v>
      </c>
      <c r="D3" s="19">
        <f>SUM(C3/1000)</f>
        <v>0.43663970780813449</v>
      </c>
      <c r="E3" s="32" t="s">
        <v>89</v>
      </c>
      <c r="H3" s="1" t="s">
        <v>118</v>
      </c>
      <c r="I3" s="4">
        <v>44</v>
      </c>
    </row>
    <row r="4" spans="1:9" x14ac:dyDescent="0.2">
      <c r="A4" s="17">
        <v>67499</v>
      </c>
      <c r="B4" s="3" t="s">
        <v>119</v>
      </c>
      <c r="C4" s="18">
        <v>630.14433681575895</v>
      </c>
      <c r="D4" s="19">
        <f>SUM(C4/1000)</f>
        <v>0.63014433681575899</v>
      </c>
      <c r="E4" s="32" t="s">
        <v>92</v>
      </c>
      <c r="H4" s="1" t="s">
        <v>120</v>
      </c>
      <c r="I4" s="4">
        <v>50</v>
      </c>
    </row>
    <row r="5" spans="1:9" x14ac:dyDescent="0.2">
      <c r="A5" s="17">
        <v>67500</v>
      </c>
      <c r="B5" s="3" t="s">
        <v>121</v>
      </c>
      <c r="C5" s="18">
        <v>819.59742542446008</v>
      </c>
      <c r="D5" s="19">
        <f>SUM(C5/1000)</f>
        <v>0.81959742542446012</v>
      </c>
      <c r="E5" s="32" t="s">
        <v>93</v>
      </c>
      <c r="H5" s="1" t="s">
        <v>122</v>
      </c>
      <c r="I5" s="4">
        <v>82</v>
      </c>
    </row>
    <row r="6" spans="1:9" x14ac:dyDescent="0.2">
      <c r="A6" s="17">
        <v>67508</v>
      </c>
      <c r="B6" s="3" t="s">
        <v>123</v>
      </c>
      <c r="C6" s="18">
        <v>996.54252723749278</v>
      </c>
      <c r="D6" s="19">
        <f>SUM(C6/1000)</f>
        <v>0.99654252723749281</v>
      </c>
      <c r="E6" s="32" t="s">
        <v>95</v>
      </c>
      <c r="H6" s="1" t="s">
        <v>124</v>
      </c>
      <c r="I6" s="4">
        <v>98</v>
      </c>
    </row>
    <row r="7" spans="1:9" x14ac:dyDescent="0.2">
      <c r="A7" s="17"/>
      <c r="B7" s="3"/>
      <c r="C7" s="18"/>
      <c r="D7" s="20"/>
      <c r="E7" s="32"/>
      <c r="H7" s="1" t="s">
        <v>125</v>
      </c>
      <c r="I7" s="4">
        <v>154</v>
      </c>
    </row>
    <row r="8" spans="1:9" x14ac:dyDescent="0.2">
      <c r="A8" s="17">
        <v>55832</v>
      </c>
      <c r="B8" s="3" t="s">
        <v>331</v>
      </c>
      <c r="C8" s="18">
        <v>306</v>
      </c>
      <c r="D8" s="19">
        <f>SUM(C8/1000)</f>
        <v>0.30599999999999999</v>
      </c>
      <c r="E8" s="32" t="s">
        <v>332</v>
      </c>
      <c r="H8" s="1" t="s">
        <v>127</v>
      </c>
      <c r="I8" s="4">
        <v>200</v>
      </c>
    </row>
    <row r="9" spans="1:9" x14ac:dyDescent="0.2">
      <c r="A9" s="17">
        <v>55059</v>
      </c>
      <c r="B9" s="3" t="s">
        <v>126</v>
      </c>
      <c r="C9" s="18">
        <v>579.01446483234736</v>
      </c>
      <c r="D9" s="19">
        <f>SUM(C9/1000)</f>
        <v>0.57901446483234731</v>
      </c>
      <c r="E9" s="32" t="s">
        <v>72</v>
      </c>
      <c r="H9" s="1" t="s">
        <v>129</v>
      </c>
      <c r="I9" s="4">
        <v>258</v>
      </c>
    </row>
    <row r="10" spans="1:9" x14ac:dyDescent="0.2">
      <c r="A10" s="17">
        <v>55060</v>
      </c>
      <c r="B10" s="3" t="s">
        <v>128</v>
      </c>
      <c r="C10" s="18">
        <v>1083.0833515673055</v>
      </c>
      <c r="D10" s="19">
        <f>SUM(C10/1000)</f>
        <v>1.0830833515673055</v>
      </c>
      <c r="E10" s="32" t="s">
        <v>73</v>
      </c>
      <c r="H10" s="1" t="s">
        <v>131</v>
      </c>
      <c r="I10" s="4">
        <v>316</v>
      </c>
    </row>
    <row r="11" spans="1:9" x14ac:dyDescent="0.2">
      <c r="A11" s="17">
        <v>55061</v>
      </c>
      <c r="B11" s="3" t="s">
        <v>130</v>
      </c>
      <c r="C11" s="18">
        <v>1571.4730052427519</v>
      </c>
      <c r="D11" s="19">
        <f>SUM(C11/1000)</f>
        <v>1.5714730052427519</v>
      </c>
      <c r="E11" s="32" t="s">
        <v>74</v>
      </c>
      <c r="H11" s="1" t="s">
        <v>133</v>
      </c>
      <c r="I11" s="4">
        <v>354</v>
      </c>
    </row>
    <row r="12" spans="1:9" x14ac:dyDescent="0.2">
      <c r="A12" s="17">
        <v>55062</v>
      </c>
      <c r="B12" s="3" t="s">
        <v>132</v>
      </c>
      <c r="C12" s="18">
        <v>2053.483222003174</v>
      </c>
      <c r="D12" s="19">
        <f>SUM(C12/1000)</f>
        <v>2.053483222003174</v>
      </c>
      <c r="E12" s="32" t="s">
        <v>75</v>
      </c>
      <c r="H12" s="1" t="s">
        <v>134</v>
      </c>
      <c r="I12" s="4">
        <v>450</v>
      </c>
    </row>
    <row r="13" spans="1:9" x14ac:dyDescent="0.2">
      <c r="A13" s="17"/>
      <c r="B13" s="3"/>
      <c r="C13" s="18"/>
      <c r="D13" s="20"/>
      <c r="E13" s="32"/>
      <c r="H13" s="1"/>
      <c r="I13" s="4"/>
    </row>
    <row r="14" spans="1:9" x14ac:dyDescent="0.2">
      <c r="A14" s="17">
        <v>54022</v>
      </c>
      <c r="B14" s="3" t="s">
        <v>135</v>
      </c>
      <c r="C14" s="18">
        <v>745.74210186484424</v>
      </c>
      <c r="D14" s="19">
        <f>SUM(C14/1000)</f>
        <v>0.74574210186484424</v>
      </c>
      <c r="E14" s="32" t="s">
        <v>9</v>
      </c>
      <c r="H14" s="1" t="s">
        <v>137</v>
      </c>
      <c r="I14" s="4"/>
    </row>
    <row r="15" spans="1:9" x14ac:dyDescent="0.2">
      <c r="A15" s="17">
        <v>54934</v>
      </c>
      <c r="B15" s="3" t="s">
        <v>136</v>
      </c>
      <c r="C15" s="18">
        <v>1424.418594931311</v>
      </c>
      <c r="D15" s="19">
        <f>SUM(C15/1000)</f>
        <v>1.4244185949313111</v>
      </c>
      <c r="E15" s="32" t="s">
        <v>19</v>
      </c>
      <c r="H15" s="1" t="s">
        <v>139</v>
      </c>
      <c r="I15" s="4" t="s">
        <v>140</v>
      </c>
    </row>
    <row r="16" spans="1:9" x14ac:dyDescent="0.2">
      <c r="A16" s="17">
        <v>54012</v>
      </c>
      <c r="B16" s="3" t="s">
        <v>138</v>
      </c>
      <c r="C16" s="18">
        <v>5813</v>
      </c>
      <c r="D16" s="19">
        <f>SUM(C16/1000)</f>
        <v>5.8129999999999997</v>
      </c>
      <c r="E16" s="32" t="s">
        <v>7</v>
      </c>
      <c r="H16" s="1" t="s">
        <v>142</v>
      </c>
      <c r="I16" s="4">
        <v>20.2</v>
      </c>
    </row>
    <row r="17" spans="1:9" x14ac:dyDescent="0.2">
      <c r="A17" s="17">
        <v>54118</v>
      </c>
      <c r="B17" s="3" t="s">
        <v>141</v>
      </c>
      <c r="C17" s="18">
        <v>8624</v>
      </c>
      <c r="D17" s="19">
        <f>SUM(C17/1000)</f>
        <v>8.6240000000000006</v>
      </c>
      <c r="E17" s="32" t="s">
        <v>10</v>
      </c>
      <c r="H17" s="1" t="s">
        <v>143</v>
      </c>
      <c r="I17" s="4">
        <v>24</v>
      </c>
    </row>
    <row r="18" spans="1:9" x14ac:dyDescent="0.2">
      <c r="A18" s="17"/>
      <c r="B18" s="3"/>
      <c r="C18" s="18"/>
      <c r="D18" s="20"/>
      <c r="E18" s="32"/>
      <c r="H18" s="1" t="s">
        <v>145</v>
      </c>
      <c r="I18" s="4">
        <v>23.7</v>
      </c>
    </row>
    <row r="19" spans="1:9" ht="13.5" thickBot="1" x14ac:dyDescent="0.25">
      <c r="A19" s="17">
        <v>67497</v>
      </c>
      <c r="B19" s="3" t="s">
        <v>144</v>
      </c>
      <c r="C19" s="18">
        <v>1729</v>
      </c>
      <c r="D19" s="19">
        <f>SUM(C19/1000)</f>
        <v>1.7290000000000001</v>
      </c>
      <c r="E19" s="32" t="s">
        <v>90</v>
      </c>
      <c r="H19" s="2" t="s">
        <v>147</v>
      </c>
      <c r="I19" s="6"/>
    </row>
    <row r="20" spans="1:9" x14ac:dyDescent="0.2">
      <c r="A20" s="17">
        <v>55202</v>
      </c>
      <c r="B20" s="3" t="s">
        <v>146</v>
      </c>
      <c r="C20" s="18">
        <v>6560</v>
      </c>
      <c r="D20" s="19">
        <f>SUM(C20/1000)</f>
        <v>6.56</v>
      </c>
      <c r="E20" s="32" t="s">
        <v>77</v>
      </c>
    </row>
    <row r="21" spans="1:9" x14ac:dyDescent="0.2">
      <c r="A21" s="17"/>
      <c r="B21" s="3"/>
      <c r="C21" s="3"/>
      <c r="D21" s="4"/>
      <c r="E21" s="32"/>
    </row>
    <row r="22" spans="1:9" x14ac:dyDescent="0.2">
      <c r="A22" s="17">
        <v>67501</v>
      </c>
      <c r="B22" s="3" t="s">
        <v>148</v>
      </c>
      <c r="C22" s="3">
        <v>2565</v>
      </c>
      <c r="D22" s="19">
        <f>SUM(C22/1000)</f>
        <v>2.5649999999999999</v>
      </c>
      <c r="E22" s="32" t="s">
        <v>94</v>
      </c>
    </row>
    <row r="23" spans="1:9" x14ac:dyDescent="0.2">
      <c r="A23" s="17">
        <v>52967</v>
      </c>
      <c r="B23" s="3" t="s">
        <v>149</v>
      </c>
      <c r="C23" s="3">
        <v>3171</v>
      </c>
      <c r="D23" s="19">
        <f>SUM(C23/1000)</f>
        <v>3.1709999999999998</v>
      </c>
      <c r="E23" s="32" t="s">
        <v>3</v>
      </c>
    </row>
    <row r="24" spans="1:9" x14ac:dyDescent="0.2">
      <c r="A24" s="17">
        <v>67512</v>
      </c>
      <c r="B24" s="3" t="s">
        <v>150</v>
      </c>
      <c r="C24" s="3">
        <v>3793</v>
      </c>
      <c r="D24" s="19">
        <f>SUM(C24/1000)</f>
        <v>3.7930000000000001</v>
      </c>
      <c r="E24" s="32" t="s">
        <v>96</v>
      </c>
    </row>
    <row r="25" spans="1:9" x14ac:dyDescent="0.2">
      <c r="A25" s="17">
        <v>67490</v>
      </c>
      <c r="B25" s="3" t="s">
        <v>151</v>
      </c>
      <c r="C25" s="3">
        <v>5016</v>
      </c>
      <c r="D25" s="19">
        <f>SUM(C25/1000)</f>
        <v>5.016</v>
      </c>
      <c r="E25" s="32" t="s">
        <v>88</v>
      </c>
    </row>
    <row r="26" spans="1:9" x14ac:dyDescent="0.2">
      <c r="A26" s="17">
        <v>67498</v>
      </c>
      <c r="B26" s="3" t="s">
        <v>152</v>
      </c>
      <c r="C26" s="3">
        <v>6194</v>
      </c>
      <c r="D26" s="19">
        <f>SUM(C26/1000)</f>
        <v>6.194</v>
      </c>
      <c r="E26" s="32" t="s">
        <v>91</v>
      </c>
    </row>
    <row r="27" spans="1:9" x14ac:dyDescent="0.2">
      <c r="A27" s="17"/>
      <c r="B27" s="3"/>
      <c r="C27" s="3"/>
      <c r="D27" s="4"/>
      <c r="E27" s="32"/>
    </row>
    <row r="28" spans="1:9" x14ac:dyDescent="0.2">
      <c r="A28" s="17">
        <v>54933</v>
      </c>
      <c r="B28" s="3" t="s">
        <v>153</v>
      </c>
      <c r="C28" s="18">
        <v>2243.7785885057019</v>
      </c>
      <c r="D28" s="19">
        <f>SUM(C28/1000)</f>
        <v>2.2437785885057018</v>
      </c>
      <c r="E28" s="32" t="s">
        <v>18</v>
      </c>
    </row>
    <row r="29" spans="1:9" x14ac:dyDescent="0.2">
      <c r="A29" s="17">
        <v>67521</v>
      </c>
      <c r="B29" s="3" t="s">
        <v>154</v>
      </c>
      <c r="C29" s="18">
        <v>2662.1625302073644</v>
      </c>
      <c r="D29" s="19">
        <f>SUM(C29/1000)</f>
        <v>2.6621625302073646</v>
      </c>
      <c r="E29" s="32" t="s">
        <v>100</v>
      </c>
    </row>
    <row r="30" spans="1:9" x14ac:dyDescent="0.2">
      <c r="A30" s="17">
        <v>67520</v>
      </c>
      <c r="B30" s="3" t="s">
        <v>155</v>
      </c>
      <c r="C30" s="18">
        <v>3514.727178527417</v>
      </c>
      <c r="D30" s="19">
        <f>SUM(C30/1000)</f>
        <v>3.514727178527417</v>
      </c>
      <c r="E30" s="32" t="s">
        <v>99</v>
      </c>
    </row>
    <row r="31" spans="1:9" x14ac:dyDescent="0.2">
      <c r="A31" s="17">
        <v>67517</v>
      </c>
      <c r="B31" s="3" t="s">
        <v>156</v>
      </c>
      <c r="C31" s="18">
        <v>4372.6230039605371</v>
      </c>
      <c r="D31" s="19">
        <f>SUM(C31/1000)</f>
        <v>4.3726230039605367</v>
      </c>
      <c r="E31" s="32" t="s">
        <v>97</v>
      </c>
    </row>
    <row r="32" spans="1:9" x14ac:dyDescent="0.2">
      <c r="A32" s="17">
        <v>67518</v>
      </c>
      <c r="B32" s="3" t="s">
        <v>157</v>
      </c>
      <c r="C32" s="18">
        <v>5218.1178389681099</v>
      </c>
      <c r="D32" s="19">
        <f>SUM(C32/1000)</f>
        <v>5.2181178389681095</v>
      </c>
      <c r="E32" s="32" t="s">
        <v>98</v>
      </c>
    </row>
    <row r="33" spans="1:5" x14ac:dyDescent="0.2">
      <c r="A33" s="17"/>
      <c r="B33" s="3"/>
      <c r="C33" s="3"/>
      <c r="D33" s="4"/>
      <c r="E33" s="32"/>
    </row>
    <row r="34" spans="1:5" x14ac:dyDescent="0.2">
      <c r="A34" s="17">
        <v>54854</v>
      </c>
      <c r="B34" s="3" t="s">
        <v>158</v>
      </c>
      <c r="C34" s="18">
        <v>2076.8913651799899</v>
      </c>
      <c r="D34" s="19">
        <f t="shared" ref="D34:D39" si="0">SUM(C34/1000)</f>
        <v>2.0768913651799901</v>
      </c>
      <c r="E34" s="32" t="s">
        <v>13</v>
      </c>
    </row>
    <row r="35" spans="1:5" x14ac:dyDescent="0.2">
      <c r="A35" s="17">
        <v>67569</v>
      </c>
      <c r="B35" s="3" t="s">
        <v>159</v>
      </c>
      <c r="C35" s="18">
        <v>2737.4672316213228</v>
      </c>
      <c r="D35" s="19">
        <f t="shared" si="0"/>
        <v>2.7374672316213227</v>
      </c>
      <c r="E35" s="32" t="s">
        <v>103</v>
      </c>
    </row>
    <row r="36" spans="1:5" x14ac:dyDescent="0.2">
      <c r="A36" s="17">
        <v>67568</v>
      </c>
      <c r="B36" s="3" t="s">
        <v>160</v>
      </c>
      <c r="C36" s="18">
        <v>3386.3576224094577</v>
      </c>
      <c r="D36" s="19">
        <f t="shared" si="0"/>
        <v>3.3863576224094576</v>
      </c>
      <c r="E36" s="32" t="s">
        <v>102</v>
      </c>
    </row>
    <row r="37" spans="1:5" x14ac:dyDescent="0.2">
      <c r="A37" s="17">
        <v>67570</v>
      </c>
      <c r="B37" s="3" t="s">
        <v>161</v>
      </c>
      <c r="C37" s="18">
        <v>4044.3638946088099</v>
      </c>
      <c r="D37" s="19">
        <f t="shared" si="0"/>
        <v>4.0443638946088099</v>
      </c>
      <c r="E37" s="32" t="s">
        <v>104</v>
      </c>
    </row>
    <row r="38" spans="1:5" x14ac:dyDescent="0.2">
      <c r="A38" s="17">
        <v>67571</v>
      </c>
      <c r="B38" s="3" t="s">
        <v>162</v>
      </c>
      <c r="C38" s="18">
        <v>5375.6571257069463</v>
      </c>
      <c r="D38" s="19">
        <f t="shared" si="0"/>
        <v>5.3756571257069465</v>
      </c>
      <c r="E38" s="32" t="s">
        <v>105</v>
      </c>
    </row>
    <row r="39" spans="1:5" x14ac:dyDescent="0.2">
      <c r="A39" s="17">
        <v>23932</v>
      </c>
      <c r="B39" s="22" t="s">
        <v>329</v>
      </c>
      <c r="C39" s="18">
        <v>6675</v>
      </c>
      <c r="D39" s="19">
        <f t="shared" si="0"/>
        <v>6.6749999999999998</v>
      </c>
      <c r="E39" s="32" t="s">
        <v>330</v>
      </c>
    </row>
    <row r="40" spans="1:5" x14ac:dyDescent="0.2">
      <c r="A40" s="17"/>
      <c r="B40" s="3"/>
      <c r="C40" s="18"/>
      <c r="D40" s="19"/>
      <c r="E40" s="32"/>
    </row>
    <row r="41" spans="1:5" x14ac:dyDescent="0.2">
      <c r="A41" s="17">
        <v>22720</v>
      </c>
      <c r="B41" s="22" t="s">
        <v>323</v>
      </c>
      <c r="C41" s="18">
        <v>1463</v>
      </c>
      <c r="D41" s="19">
        <f>SUM(C41/1000)</f>
        <v>1.4630000000000001</v>
      </c>
      <c r="E41" s="32" t="s">
        <v>326</v>
      </c>
    </row>
    <row r="42" spans="1:5" x14ac:dyDescent="0.2">
      <c r="A42" s="17">
        <v>22721</v>
      </c>
      <c r="B42" s="22" t="s">
        <v>324</v>
      </c>
      <c r="C42" s="18">
        <v>2834</v>
      </c>
      <c r="D42" s="19">
        <f>SUM(C42/1000)</f>
        <v>2.8340000000000001</v>
      </c>
      <c r="E42" s="32" t="s">
        <v>327</v>
      </c>
    </row>
    <row r="43" spans="1:5" x14ac:dyDescent="0.2">
      <c r="A43" s="17">
        <v>22722</v>
      </c>
      <c r="B43" s="22" t="s">
        <v>325</v>
      </c>
      <c r="C43" s="18">
        <v>4202</v>
      </c>
      <c r="D43" s="19">
        <f>SUM(C43/1000)</f>
        <v>4.202</v>
      </c>
      <c r="E43" s="32" t="s">
        <v>328</v>
      </c>
    </row>
    <row r="44" spans="1:5" x14ac:dyDescent="0.2">
      <c r="A44" s="17"/>
      <c r="B44" s="3"/>
      <c r="C44" s="18"/>
      <c r="D44" s="19"/>
      <c r="E44" s="32"/>
    </row>
    <row r="45" spans="1:5" x14ac:dyDescent="0.2">
      <c r="A45" s="17">
        <v>3995</v>
      </c>
      <c r="B45" s="22" t="s">
        <v>319</v>
      </c>
      <c r="C45" s="18">
        <v>421</v>
      </c>
      <c r="D45" s="19">
        <f>SUM(C45/1000)</f>
        <v>0.42099999999999999</v>
      </c>
      <c r="E45" t="s">
        <v>360</v>
      </c>
    </row>
    <row r="46" spans="1:5" x14ac:dyDescent="0.2">
      <c r="A46" s="17">
        <v>3996</v>
      </c>
      <c r="B46" s="22" t="s">
        <v>333</v>
      </c>
      <c r="C46" s="18">
        <v>1106</v>
      </c>
      <c r="D46" s="19">
        <f>SUM(C46/1000)</f>
        <v>1.1060000000000001</v>
      </c>
      <c r="E46" t="s">
        <v>361</v>
      </c>
    </row>
    <row r="47" spans="1:5" x14ac:dyDescent="0.2">
      <c r="A47" s="17"/>
      <c r="B47" s="3"/>
      <c r="C47" s="18"/>
      <c r="D47" s="19"/>
      <c r="E47" s="32"/>
    </row>
    <row r="48" spans="1:5" x14ac:dyDescent="0.2">
      <c r="A48" s="17">
        <v>54971</v>
      </c>
      <c r="B48" s="3" t="s">
        <v>163</v>
      </c>
      <c r="C48" s="18">
        <f t="shared" ref="C48:C82" si="1">SUM(D48*1000)</f>
        <v>80</v>
      </c>
      <c r="D48" s="19">
        <v>0.08</v>
      </c>
      <c r="E48" s="32" t="s">
        <v>31</v>
      </c>
    </row>
    <row r="49" spans="1:5" x14ac:dyDescent="0.2">
      <c r="A49" s="21">
        <v>54984</v>
      </c>
      <c r="B49" s="22" t="s">
        <v>164</v>
      </c>
      <c r="C49" s="18">
        <f t="shared" si="1"/>
        <v>1250</v>
      </c>
      <c r="D49" s="23">
        <v>1.25</v>
      </c>
      <c r="E49" s="32" t="s">
        <v>44</v>
      </c>
    </row>
    <row r="50" spans="1:5" x14ac:dyDescent="0.2">
      <c r="A50" s="21">
        <v>54980</v>
      </c>
      <c r="B50" s="22" t="s">
        <v>165</v>
      </c>
      <c r="C50" s="18">
        <f t="shared" si="1"/>
        <v>6130</v>
      </c>
      <c r="D50" s="23">
        <v>6.13</v>
      </c>
      <c r="E50" s="32" t="s">
        <v>40</v>
      </c>
    </row>
    <row r="51" spans="1:5" x14ac:dyDescent="0.2">
      <c r="A51" s="21">
        <v>54968</v>
      </c>
      <c r="B51" s="22" t="s">
        <v>166</v>
      </c>
      <c r="C51" s="18">
        <f t="shared" si="1"/>
        <v>80</v>
      </c>
      <c r="D51" s="23">
        <v>0.08</v>
      </c>
      <c r="E51" s="32" t="s">
        <v>28</v>
      </c>
    </row>
    <row r="52" spans="1:5" x14ac:dyDescent="0.2">
      <c r="A52" s="21">
        <v>54981</v>
      </c>
      <c r="B52" s="22" t="s">
        <v>167</v>
      </c>
      <c r="C52" s="18">
        <f t="shared" si="1"/>
        <v>170</v>
      </c>
      <c r="D52" s="23">
        <v>0.17</v>
      </c>
      <c r="E52" s="32" t="s">
        <v>41</v>
      </c>
    </row>
    <row r="53" spans="1:5" x14ac:dyDescent="0.2">
      <c r="A53" s="21">
        <v>54972</v>
      </c>
      <c r="B53" s="22" t="s">
        <v>168</v>
      </c>
      <c r="C53" s="18">
        <f t="shared" si="1"/>
        <v>950</v>
      </c>
      <c r="D53" s="23">
        <v>0.95</v>
      </c>
      <c r="E53" s="32" t="s">
        <v>32</v>
      </c>
    </row>
    <row r="54" spans="1:5" x14ac:dyDescent="0.2">
      <c r="A54" s="21">
        <v>54985</v>
      </c>
      <c r="B54" s="22" t="s">
        <v>169</v>
      </c>
      <c r="C54" s="18">
        <f t="shared" si="1"/>
        <v>1930</v>
      </c>
      <c r="D54" s="23">
        <v>1.93</v>
      </c>
      <c r="E54" s="32" t="s">
        <v>45</v>
      </c>
    </row>
    <row r="55" spans="1:5" x14ac:dyDescent="0.2">
      <c r="A55" s="21">
        <v>54973</v>
      </c>
      <c r="B55" s="22" t="s">
        <v>170</v>
      </c>
      <c r="C55" s="18">
        <f t="shared" si="1"/>
        <v>1350</v>
      </c>
      <c r="D55" s="23">
        <v>1.35</v>
      </c>
      <c r="E55" s="32" t="s">
        <v>33</v>
      </c>
    </row>
    <row r="56" spans="1:5" x14ac:dyDescent="0.2">
      <c r="A56" s="21">
        <v>54986</v>
      </c>
      <c r="B56" s="22" t="s">
        <v>171</v>
      </c>
      <c r="C56" s="18">
        <f t="shared" si="1"/>
        <v>2750</v>
      </c>
      <c r="D56" s="23">
        <v>2.75</v>
      </c>
      <c r="E56" s="32" t="s">
        <v>46</v>
      </c>
    </row>
    <row r="57" spans="1:5" x14ac:dyDescent="0.2">
      <c r="A57" s="21">
        <v>54969</v>
      </c>
      <c r="B57" s="22" t="s">
        <v>172</v>
      </c>
      <c r="C57" s="18">
        <f t="shared" si="1"/>
        <v>170</v>
      </c>
      <c r="D57" s="23">
        <v>0.17</v>
      </c>
      <c r="E57" s="32" t="s">
        <v>29</v>
      </c>
    </row>
    <row r="58" spans="1:5" x14ac:dyDescent="0.2">
      <c r="A58" s="21">
        <v>54982</v>
      </c>
      <c r="B58" s="22" t="s">
        <v>173</v>
      </c>
      <c r="C58" s="18">
        <f t="shared" si="1"/>
        <v>340</v>
      </c>
      <c r="D58" s="23">
        <v>0.34</v>
      </c>
      <c r="E58" s="32" t="s">
        <v>42</v>
      </c>
    </row>
    <row r="59" spans="1:5" x14ac:dyDescent="0.2">
      <c r="A59" s="21">
        <v>54974</v>
      </c>
      <c r="B59" s="22" t="s">
        <v>174</v>
      </c>
      <c r="C59" s="18">
        <f t="shared" si="1"/>
        <v>1820</v>
      </c>
      <c r="D59" s="23">
        <v>1.82</v>
      </c>
      <c r="E59" s="32" t="s">
        <v>34</v>
      </c>
    </row>
    <row r="60" spans="1:5" x14ac:dyDescent="0.2">
      <c r="A60" s="21">
        <v>54987</v>
      </c>
      <c r="B60" s="22" t="s">
        <v>175</v>
      </c>
      <c r="C60" s="18">
        <f t="shared" si="1"/>
        <v>3710</v>
      </c>
      <c r="D60" s="23">
        <v>3.71</v>
      </c>
      <c r="E60" s="32" t="s">
        <v>47</v>
      </c>
    </row>
    <row r="61" spans="1:5" x14ac:dyDescent="0.2">
      <c r="A61" s="21">
        <v>55203</v>
      </c>
      <c r="B61" s="22" t="s">
        <v>176</v>
      </c>
      <c r="C61" s="18">
        <f t="shared" si="1"/>
        <v>2600</v>
      </c>
      <c r="D61" s="23">
        <v>2.6</v>
      </c>
      <c r="E61" s="32" t="s">
        <v>78</v>
      </c>
    </row>
    <row r="62" spans="1:5" x14ac:dyDescent="0.2">
      <c r="A62" s="21">
        <v>55204</v>
      </c>
      <c r="B62" s="22" t="s">
        <v>177</v>
      </c>
      <c r="C62" s="18">
        <f t="shared" si="1"/>
        <v>3590</v>
      </c>
      <c r="D62" s="23">
        <v>3.59</v>
      </c>
      <c r="E62" s="32" t="s">
        <v>79</v>
      </c>
    </row>
    <row r="63" spans="1:5" x14ac:dyDescent="0.2">
      <c r="A63" s="21">
        <v>55205</v>
      </c>
      <c r="B63" s="22" t="s">
        <v>178</v>
      </c>
      <c r="C63" s="18">
        <f t="shared" si="1"/>
        <v>4720</v>
      </c>
      <c r="D63" s="23">
        <v>4.72</v>
      </c>
      <c r="E63" s="32" t="s">
        <v>80</v>
      </c>
    </row>
    <row r="64" spans="1:5" x14ac:dyDescent="0.2">
      <c r="A64" s="21">
        <v>55206</v>
      </c>
      <c r="B64" s="22" t="s">
        <v>179</v>
      </c>
      <c r="C64" s="18">
        <f t="shared" si="1"/>
        <v>6000</v>
      </c>
      <c r="D64" s="23">
        <v>6</v>
      </c>
      <c r="E64" s="32" t="s">
        <v>81</v>
      </c>
    </row>
    <row r="65" spans="1:5" x14ac:dyDescent="0.2">
      <c r="A65" s="21">
        <v>54975</v>
      </c>
      <c r="B65" s="22" t="s">
        <v>180</v>
      </c>
      <c r="C65" s="18">
        <f t="shared" si="1"/>
        <v>2360</v>
      </c>
      <c r="D65" s="23">
        <v>2.36</v>
      </c>
      <c r="E65" s="32" t="s">
        <v>35</v>
      </c>
    </row>
    <row r="66" spans="1:5" x14ac:dyDescent="0.2">
      <c r="A66" s="21">
        <v>54988</v>
      </c>
      <c r="B66" s="22" t="s">
        <v>181</v>
      </c>
      <c r="C66" s="18">
        <f t="shared" si="1"/>
        <v>4820</v>
      </c>
      <c r="D66" s="23">
        <v>4.82</v>
      </c>
      <c r="E66" s="32" t="s">
        <v>48</v>
      </c>
    </row>
    <row r="67" spans="1:5" x14ac:dyDescent="0.2">
      <c r="A67" s="21">
        <v>54976</v>
      </c>
      <c r="B67" s="22" t="s">
        <v>182</v>
      </c>
      <c r="C67" s="18">
        <f t="shared" si="1"/>
        <v>2970</v>
      </c>
      <c r="D67" s="23">
        <v>2.97</v>
      </c>
      <c r="E67" s="32" t="s">
        <v>36</v>
      </c>
    </row>
    <row r="68" spans="1:5" x14ac:dyDescent="0.2">
      <c r="A68" s="21">
        <v>54989</v>
      </c>
      <c r="B68" s="22" t="s">
        <v>183</v>
      </c>
      <c r="C68" s="18">
        <f t="shared" si="1"/>
        <v>6070</v>
      </c>
      <c r="D68" s="23">
        <v>6.07</v>
      </c>
      <c r="E68" s="32" t="s">
        <v>49</v>
      </c>
    </row>
    <row r="69" spans="1:5" x14ac:dyDescent="0.2">
      <c r="A69" s="21">
        <v>54990</v>
      </c>
      <c r="B69" s="22" t="s">
        <v>184</v>
      </c>
      <c r="C69" s="18">
        <f t="shared" si="1"/>
        <v>6530</v>
      </c>
      <c r="D69" s="23">
        <v>6.53</v>
      </c>
      <c r="E69" s="32" t="s">
        <v>50</v>
      </c>
    </row>
    <row r="70" spans="1:5" x14ac:dyDescent="0.2">
      <c r="A70" s="21">
        <v>54970</v>
      </c>
      <c r="B70" s="22" t="s">
        <v>185</v>
      </c>
      <c r="C70" s="18">
        <f t="shared" si="1"/>
        <v>360</v>
      </c>
      <c r="D70" s="23">
        <v>0.36</v>
      </c>
      <c r="E70" s="32" t="s">
        <v>30</v>
      </c>
    </row>
    <row r="71" spans="1:5" x14ac:dyDescent="0.2">
      <c r="A71" s="21">
        <v>54983</v>
      </c>
      <c r="B71" s="22" t="s">
        <v>186</v>
      </c>
      <c r="C71" s="18">
        <f t="shared" si="1"/>
        <v>720</v>
      </c>
      <c r="D71" s="23">
        <v>0.72</v>
      </c>
      <c r="E71" s="32" t="s">
        <v>43</v>
      </c>
    </row>
    <row r="72" spans="1:5" x14ac:dyDescent="0.2">
      <c r="A72" s="21">
        <v>54977</v>
      </c>
      <c r="B72" s="22" t="s">
        <v>187</v>
      </c>
      <c r="C72" s="18">
        <f t="shared" si="1"/>
        <v>3660</v>
      </c>
      <c r="D72" s="23">
        <v>3.66</v>
      </c>
      <c r="E72" s="32" t="s">
        <v>37</v>
      </c>
    </row>
    <row r="73" spans="1:5" x14ac:dyDescent="0.2">
      <c r="A73" s="21">
        <v>54978</v>
      </c>
      <c r="B73" s="22" t="s">
        <v>188</v>
      </c>
      <c r="C73" s="18">
        <f t="shared" si="1"/>
        <v>4410</v>
      </c>
      <c r="D73" s="23">
        <v>4.41</v>
      </c>
      <c r="E73" s="32" t="s">
        <v>38</v>
      </c>
    </row>
    <row r="74" spans="1:5" x14ac:dyDescent="0.2">
      <c r="A74" s="21">
        <v>54979</v>
      </c>
      <c r="B74" s="22" t="s">
        <v>189</v>
      </c>
      <c r="C74" s="18">
        <f t="shared" si="1"/>
        <v>5230</v>
      </c>
      <c r="D74" s="23">
        <v>5.23</v>
      </c>
      <c r="E74" s="32" t="s">
        <v>39</v>
      </c>
    </row>
    <row r="75" spans="1:5" x14ac:dyDescent="0.2">
      <c r="A75" s="21">
        <v>54967</v>
      </c>
      <c r="B75" s="22" t="s">
        <v>190</v>
      </c>
      <c r="C75" s="18">
        <f t="shared" si="1"/>
        <v>1250</v>
      </c>
      <c r="D75" s="23">
        <v>1.25</v>
      </c>
      <c r="E75" s="32" t="s">
        <v>27</v>
      </c>
    </row>
    <row r="76" spans="1:5" x14ac:dyDescent="0.2">
      <c r="A76" s="21">
        <v>54960</v>
      </c>
      <c r="B76" s="22" t="s">
        <v>191</v>
      </c>
      <c r="C76" s="18">
        <f t="shared" si="1"/>
        <v>80</v>
      </c>
      <c r="D76" s="23">
        <v>0.08</v>
      </c>
      <c r="E76" s="32" t="s">
        <v>20</v>
      </c>
    </row>
    <row r="77" spans="1:5" x14ac:dyDescent="0.2">
      <c r="A77" s="21">
        <v>54965</v>
      </c>
      <c r="B77" s="22" t="s">
        <v>192</v>
      </c>
      <c r="C77" s="18">
        <f t="shared" si="1"/>
        <v>340</v>
      </c>
      <c r="D77" s="23">
        <v>0.34</v>
      </c>
      <c r="E77" s="32" t="s">
        <v>25</v>
      </c>
    </row>
    <row r="78" spans="1:5" x14ac:dyDescent="0.2">
      <c r="A78" s="21">
        <v>54961</v>
      </c>
      <c r="B78" s="22" t="s">
        <v>193</v>
      </c>
      <c r="C78" s="18">
        <f t="shared" si="1"/>
        <v>170</v>
      </c>
      <c r="D78" s="23">
        <v>0.17</v>
      </c>
      <c r="E78" s="32" t="s">
        <v>21</v>
      </c>
    </row>
    <row r="79" spans="1:5" x14ac:dyDescent="0.2">
      <c r="A79" s="21">
        <v>54966</v>
      </c>
      <c r="B79" s="22" t="s">
        <v>194</v>
      </c>
      <c r="C79" s="18">
        <f t="shared" si="1"/>
        <v>720</v>
      </c>
      <c r="D79" s="23">
        <v>0.72</v>
      </c>
      <c r="E79" s="32" t="s">
        <v>26</v>
      </c>
    </row>
    <row r="80" spans="1:5" x14ac:dyDescent="0.2">
      <c r="A80" s="21">
        <v>54962</v>
      </c>
      <c r="B80" s="22" t="s">
        <v>195</v>
      </c>
      <c r="C80" s="18">
        <f t="shared" si="1"/>
        <v>360</v>
      </c>
      <c r="D80" s="23">
        <v>0.36</v>
      </c>
      <c r="E80" s="32" t="s">
        <v>22</v>
      </c>
    </row>
    <row r="81" spans="1:5" x14ac:dyDescent="0.2">
      <c r="A81" s="21">
        <v>54963</v>
      </c>
      <c r="B81" s="22" t="s">
        <v>196</v>
      </c>
      <c r="C81" s="18">
        <f t="shared" si="1"/>
        <v>620</v>
      </c>
      <c r="D81" s="23">
        <v>0.62</v>
      </c>
      <c r="E81" s="32" t="s">
        <v>23</v>
      </c>
    </row>
    <row r="82" spans="1:5" x14ac:dyDescent="0.2">
      <c r="A82" s="21">
        <v>54964</v>
      </c>
      <c r="B82" s="22" t="s">
        <v>197</v>
      </c>
      <c r="C82" s="18">
        <f t="shared" si="1"/>
        <v>170</v>
      </c>
      <c r="D82" s="23">
        <v>0.17</v>
      </c>
      <c r="E82" s="32" t="s">
        <v>24</v>
      </c>
    </row>
    <row r="83" spans="1:5" x14ac:dyDescent="0.2">
      <c r="A83" s="21"/>
      <c r="B83" s="22"/>
      <c r="C83" s="18"/>
      <c r="D83" s="23"/>
      <c r="E83" s="32"/>
    </row>
    <row r="84" spans="1:5" x14ac:dyDescent="0.2">
      <c r="A84" s="21">
        <v>54001</v>
      </c>
      <c r="B84" s="22" t="s">
        <v>198</v>
      </c>
      <c r="C84" s="18">
        <v>2600</v>
      </c>
      <c r="D84" s="19">
        <f>SUM(C84/1000)</f>
        <v>2.6</v>
      </c>
      <c r="E84" s="32" t="s">
        <v>6</v>
      </c>
    </row>
    <row r="85" spans="1:5" x14ac:dyDescent="0.2">
      <c r="A85" s="21">
        <v>55078</v>
      </c>
      <c r="B85" s="22" t="s">
        <v>199</v>
      </c>
      <c r="C85" s="3">
        <v>5200</v>
      </c>
      <c r="D85" s="19">
        <f>SUM(C85/1000)</f>
        <v>5.2</v>
      </c>
      <c r="E85" s="32" t="s">
        <v>76</v>
      </c>
    </row>
    <row r="86" spans="1:5" x14ac:dyDescent="0.2">
      <c r="A86" s="21">
        <v>55130</v>
      </c>
      <c r="B86" s="22" t="s">
        <v>334</v>
      </c>
      <c r="C86" s="3"/>
      <c r="D86" s="19">
        <f>SUM(C86/1000)</f>
        <v>0</v>
      </c>
      <c r="E86" s="32" t="s">
        <v>335</v>
      </c>
    </row>
    <row r="87" spans="1:5" x14ac:dyDescent="0.2">
      <c r="A87" s="21"/>
      <c r="B87" s="22"/>
      <c r="C87" s="3"/>
      <c r="D87" s="19"/>
      <c r="E87" s="32"/>
    </row>
    <row r="88" spans="1:5" x14ac:dyDescent="0.2">
      <c r="A88" s="24">
        <v>35088</v>
      </c>
      <c r="B88" s="3" t="s">
        <v>200</v>
      </c>
      <c r="C88" s="22">
        <v>204.4</v>
      </c>
      <c r="D88" s="19">
        <f>SUM(C88/1000)</f>
        <v>0.2044</v>
      </c>
      <c r="E88" s="32"/>
    </row>
    <row r="89" spans="1:5" x14ac:dyDescent="0.2">
      <c r="A89" s="24">
        <v>35089</v>
      </c>
      <c r="B89" s="3" t="s">
        <v>201</v>
      </c>
      <c r="C89" s="22">
        <v>400.9</v>
      </c>
      <c r="D89" s="19">
        <f>SUM(C89/1000)</f>
        <v>0.40089999999999998</v>
      </c>
      <c r="E89" s="32"/>
    </row>
    <row r="90" spans="1:5" x14ac:dyDescent="0.2">
      <c r="A90" s="24"/>
      <c r="B90" s="3"/>
      <c r="C90" s="22"/>
      <c r="D90" s="25"/>
      <c r="E90" s="32"/>
    </row>
    <row r="91" spans="1:5" x14ac:dyDescent="0.2">
      <c r="A91" s="24">
        <v>35113</v>
      </c>
      <c r="B91" s="3" t="s">
        <v>202</v>
      </c>
      <c r="C91" s="22">
        <v>226.8</v>
      </c>
      <c r="D91" s="19">
        <f>SUM(C91/1000)</f>
        <v>0.2268</v>
      </c>
      <c r="E91" s="32"/>
    </row>
    <row r="92" spans="1:5" x14ac:dyDescent="0.2">
      <c r="A92" s="24">
        <v>35114</v>
      </c>
      <c r="B92" s="3" t="s">
        <v>203</v>
      </c>
      <c r="C92" s="22">
        <v>282.5</v>
      </c>
      <c r="D92" s="19">
        <f>SUM(C92/1000)</f>
        <v>0.28249999999999997</v>
      </c>
      <c r="E92" s="32"/>
    </row>
    <row r="93" spans="1:5" x14ac:dyDescent="0.2">
      <c r="A93" s="24">
        <v>35116</v>
      </c>
      <c r="B93" s="3" t="s">
        <v>204</v>
      </c>
      <c r="C93" s="22">
        <v>331.5</v>
      </c>
      <c r="D93" s="19">
        <f>SUM(C93/1000)</f>
        <v>0.33150000000000002</v>
      </c>
      <c r="E93" s="32"/>
    </row>
    <row r="94" spans="1:5" x14ac:dyDescent="0.2">
      <c r="A94" s="24">
        <v>35122</v>
      </c>
      <c r="B94" s="3" t="s">
        <v>205</v>
      </c>
      <c r="C94" s="22">
        <v>562.20000000000005</v>
      </c>
      <c r="D94" s="19">
        <f>SUM(C94/1000)</f>
        <v>0.56220000000000003</v>
      </c>
      <c r="E94" s="32"/>
    </row>
    <row r="95" spans="1:5" x14ac:dyDescent="0.2">
      <c r="A95" s="24">
        <v>35125</v>
      </c>
      <c r="B95" s="3" t="s">
        <v>206</v>
      </c>
      <c r="C95" s="22">
        <v>85.2</v>
      </c>
      <c r="D95" s="19">
        <f>SUM(C95/1000)</f>
        <v>8.5199999999999998E-2</v>
      </c>
      <c r="E95" s="32"/>
    </row>
    <row r="96" spans="1:5" x14ac:dyDescent="0.2">
      <c r="A96" s="24"/>
      <c r="B96" s="3"/>
      <c r="C96" s="22"/>
      <c r="D96" s="25"/>
      <c r="E96" s="32"/>
    </row>
    <row r="97" spans="1:5" x14ac:dyDescent="0.2">
      <c r="A97" s="24">
        <v>35173</v>
      </c>
      <c r="B97" s="3" t="s">
        <v>207</v>
      </c>
      <c r="C97" s="22">
        <v>247.2</v>
      </c>
      <c r="D97" s="19">
        <f t="shared" ref="D97:D120" si="2">SUM(C97/1000)</f>
        <v>0.24719999999999998</v>
      </c>
      <c r="E97" s="32"/>
    </row>
    <row r="98" spans="1:5" x14ac:dyDescent="0.2">
      <c r="A98" s="24">
        <v>35174</v>
      </c>
      <c r="B98" s="3" t="s">
        <v>208</v>
      </c>
      <c r="C98" s="22">
        <v>247.2</v>
      </c>
      <c r="D98" s="19">
        <f t="shared" si="2"/>
        <v>0.24719999999999998</v>
      </c>
      <c r="E98" s="32"/>
    </row>
    <row r="99" spans="1:5" x14ac:dyDescent="0.2">
      <c r="A99" s="24">
        <v>35177</v>
      </c>
      <c r="B99" s="3" t="s">
        <v>209</v>
      </c>
      <c r="C99" s="22">
        <v>386</v>
      </c>
      <c r="D99" s="19">
        <f t="shared" si="2"/>
        <v>0.38600000000000001</v>
      </c>
      <c r="E99" s="32"/>
    </row>
    <row r="100" spans="1:5" x14ac:dyDescent="0.2">
      <c r="A100" s="24">
        <v>35178</v>
      </c>
      <c r="B100" s="3" t="s">
        <v>210</v>
      </c>
      <c r="C100" s="22">
        <v>467.6</v>
      </c>
      <c r="D100" s="19">
        <f t="shared" si="2"/>
        <v>0.46760000000000002</v>
      </c>
      <c r="E100" s="32"/>
    </row>
    <row r="101" spans="1:5" x14ac:dyDescent="0.2">
      <c r="A101" s="24">
        <v>35179</v>
      </c>
      <c r="B101" s="3" t="s">
        <v>211</v>
      </c>
      <c r="C101" s="22">
        <v>466.1</v>
      </c>
      <c r="D101" s="19">
        <f t="shared" si="2"/>
        <v>0.46610000000000001</v>
      </c>
      <c r="E101" s="32"/>
    </row>
    <row r="102" spans="1:5" x14ac:dyDescent="0.2">
      <c r="A102" s="24">
        <v>35182</v>
      </c>
      <c r="B102" s="3" t="s">
        <v>212</v>
      </c>
      <c r="C102" s="22">
        <v>723.47</v>
      </c>
      <c r="D102" s="19">
        <f t="shared" si="2"/>
        <v>0.72347000000000006</v>
      </c>
      <c r="E102" s="32"/>
    </row>
    <row r="103" spans="1:5" x14ac:dyDescent="0.2">
      <c r="A103" s="24">
        <v>35183</v>
      </c>
      <c r="B103" s="3" t="s">
        <v>213</v>
      </c>
      <c r="C103" s="22">
        <v>916.3</v>
      </c>
      <c r="D103" s="19">
        <f t="shared" si="2"/>
        <v>0.9163</v>
      </c>
      <c r="E103" s="32"/>
    </row>
    <row r="104" spans="1:5" x14ac:dyDescent="0.2">
      <c r="A104" s="24">
        <v>35184</v>
      </c>
      <c r="B104" s="3" t="s">
        <v>214</v>
      </c>
      <c r="C104" s="22">
        <v>916.3</v>
      </c>
      <c r="D104" s="19">
        <f t="shared" si="2"/>
        <v>0.9163</v>
      </c>
      <c r="E104" s="32"/>
    </row>
    <row r="105" spans="1:5" x14ac:dyDescent="0.2">
      <c r="A105" s="24">
        <v>35187</v>
      </c>
      <c r="B105" s="3" t="s">
        <v>215</v>
      </c>
      <c r="C105" s="22">
        <v>1404.7</v>
      </c>
      <c r="D105" s="19">
        <f t="shared" si="2"/>
        <v>1.4047000000000001</v>
      </c>
      <c r="E105" s="32"/>
    </row>
    <row r="106" spans="1:5" x14ac:dyDescent="0.2">
      <c r="A106" s="24">
        <v>35188</v>
      </c>
      <c r="B106" s="3" t="s">
        <v>216</v>
      </c>
      <c r="C106" s="22">
        <v>1764.6</v>
      </c>
      <c r="D106" s="19">
        <f t="shared" si="2"/>
        <v>1.7645999999999999</v>
      </c>
      <c r="E106" s="32"/>
    </row>
    <row r="107" spans="1:5" x14ac:dyDescent="0.2">
      <c r="A107" s="24">
        <v>35189</v>
      </c>
      <c r="B107" s="3" t="s">
        <v>217</v>
      </c>
      <c r="C107" s="22">
        <v>1886.98</v>
      </c>
      <c r="D107" s="19">
        <f t="shared" si="2"/>
        <v>1.8869800000000001</v>
      </c>
      <c r="E107" s="32"/>
    </row>
    <row r="108" spans="1:5" x14ac:dyDescent="0.2">
      <c r="A108" s="24">
        <v>35194</v>
      </c>
      <c r="B108" s="3" t="s">
        <v>218</v>
      </c>
      <c r="C108" s="22">
        <v>200</v>
      </c>
      <c r="D108" s="19">
        <f t="shared" si="2"/>
        <v>0.2</v>
      </c>
      <c r="E108" s="32"/>
    </row>
    <row r="109" spans="1:5" x14ac:dyDescent="0.2">
      <c r="A109" s="24">
        <v>35197</v>
      </c>
      <c r="B109" s="3" t="s">
        <v>219</v>
      </c>
      <c r="C109" s="22">
        <v>507.73</v>
      </c>
      <c r="D109" s="19">
        <f t="shared" si="2"/>
        <v>0.50773000000000001</v>
      </c>
      <c r="E109" s="32"/>
    </row>
    <row r="110" spans="1:5" x14ac:dyDescent="0.2">
      <c r="A110" s="24">
        <v>35198</v>
      </c>
      <c r="B110" s="3" t="s">
        <v>220</v>
      </c>
      <c r="C110" s="22">
        <v>629.9</v>
      </c>
      <c r="D110" s="19">
        <f t="shared" si="2"/>
        <v>0.62990000000000002</v>
      </c>
      <c r="E110" s="32"/>
    </row>
    <row r="111" spans="1:5" x14ac:dyDescent="0.2">
      <c r="A111" s="24">
        <v>35249</v>
      </c>
      <c r="B111" s="3" t="s">
        <v>221</v>
      </c>
      <c r="C111" s="22">
        <v>267.2</v>
      </c>
      <c r="D111" s="19">
        <f t="shared" si="2"/>
        <v>0.26719999999999999</v>
      </c>
      <c r="E111" s="32"/>
    </row>
    <row r="112" spans="1:5" x14ac:dyDescent="0.2">
      <c r="A112" s="24">
        <v>35266</v>
      </c>
      <c r="B112" s="3" t="s">
        <v>222</v>
      </c>
      <c r="C112" s="22">
        <v>593</v>
      </c>
      <c r="D112" s="19">
        <f t="shared" si="2"/>
        <v>0.59299999999999997</v>
      </c>
      <c r="E112" s="32"/>
    </row>
    <row r="113" spans="1:5" x14ac:dyDescent="0.2">
      <c r="A113" s="24">
        <v>35341</v>
      </c>
      <c r="B113" s="3" t="s">
        <v>223</v>
      </c>
      <c r="C113" s="22">
        <v>303.2</v>
      </c>
      <c r="D113" s="19">
        <f t="shared" si="2"/>
        <v>0.30319999999999997</v>
      </c>
      <c r="E113" s="32"/>
    </row>
    <row r="114" spans="1:5" x14ac:dyDescent="0.2">
      <c r="A114" s="24">
        <v>35342</v>
      </c>
      <c r="B114" s="3" t="s">
        <v>224</v>
      </c>
      <c r="C114" s="22">
        <v>303.2</v>
      </c>
      <c r="D114" s="19">
        <f t="shared" si="2"/>
        <v>0.30319999999999997</v>
      </c>
      <c r="E114" s="32"/>
    </row>
    <row r="115" spans="1:5" x14ac:dyDescent="0.2">
      <c r="A115" s="24">
        <v>35343</v>
      </c>
      <c r="B115" s="3" t="s">
        <v>225</v>
      </c>
      <c r="C115" s="22">
        <v>593</v>
      </c>
      <c r="D115" s="19">
        <f t="shared" si="2"/>
        <v>0.59299999999999997</v>
      </c>
      <c r="E115" s="32"/>
    </row>
    <row r="116" spans="1:5" x14ac:dyDescent="0.2">
      <c r="A116" s="24">
        <v>35115</v>
      </c>
      <c r="B116" s="22" t="s">
        <v>370</v>
      </c>
      <c r="C116" s="22"/>
      <c r="D116" s="19">
        <f t="shared" si="2"/>
        <v>0</v>
      </c>
      <c r="E116" s="32"/>
    </row>
    <row r="117" spans="1:5" x14ac:dyDescent="0.2">
      <c r="A117" s="24">
        <v>35118</v>
      </c>
      <c r="B117" s="22" t="s">
        <v>371</v>
      </c>
      <c r="C117" s="22"/>
      <c r="D117" s="19">
        <f t="shared" si="2"/>
        <v>0</v>
      </c>
      <c r="E117" s="32"/>
    </row>
    <row r="118" spans="1:5" x14ac:dyDescent="0.2">
      <c r="A118" s="24">
        <v>35120</v>
      </c>
      <c r="B118" s="22" t="s">
        <v>321</v>
      </c>
      <c r="C118" s="22"/>
      <c r="D118" s="19">
        <f t="shared" si="2"/>
        <v>0</v>
      </c>
      <c r="E118" s="32"/>
    </row>
    <row r="119" spans="1:5" x14ac:dyDescent="0.2">
      <c r="A119" s="24">
        <v>35126</v>
      </c>
      <c r="B119" s="22" t="s">
        <v>322</v>
      </c>
      <c r="C119" s="22"/>
      <c r="D119" s="19">
        <f t="shared" si="2"/>
        <v>0</v>
      </c>
      <c r="E119" s="32"/>
    </row>
    <row r="120" spans="1:5" x14ac:dyDescent="0.2">
      <c r="A120" s="24">
        <v>35590</v>
      </c>
      <c r="B120" s="22" t="s">
        <v>372</v>
      </c>
      <c r="C120" s="22"/>
      <c r="D120" s="19">
        <f t="shared" si="2"/>
        <v>0</v>
      </c>
      <c r="E120" s="32"/>
    </row>
    <row r="121" spans="1:5" x14ac:dyDescent="0.2">
      <c r="A121" s="24"/>
      <c r="B121" s="3"/>
      <c r="C121" s="22"/>
      <c r="D121" s="19"/>
      <c r="E121" s="32"/>
    </row>
    <row r="122" spans="1:5" x14ac:dyDescent="0.2">
      <c r="A122" s="24">
        <v>55437</v>
      </c>
      <c r="B122" s="3" t="s">
        <v>226</v>
      </c>
      <c r="C122" s="22">
        <v>878</v>
      </c>
      <c r="D122" s="19">
        <f>SUM(C122/1000)</f>
        <v>0.878</v>
      </c>
      <c r="E122" s="32" t="s">
        <v>82</v>
      </c>
    </row>
    <row r="123" spans="1:5" x14ac:dyDescent="0.2">
      <c r="A123" s="24">
        <v>53001</v>
      </c>
      <c r="B123" s="3" t="s">
        <v>227</v>
      </c>
      <c r="C123" s="22">
        <v>93</v>
      </c>
      <c r="D123" s="19">
        <f>SUM(C123/1000)</f>
        <v>9.2999999999999999E-2</v>
      </c>
      <c r="E123" s="32" t="s">
        <v>4</v>
      </c>
    </row>
    <row r="124" spans="1:5" x14ac:dyDescent="0.2">
      <c r="A124" s="24">
        <v>53003</v>
      </c>
      <c r="B124" s="3" t="s">
        <v>228</v>
      </c>
      <c r="C124" s="22">
        <v>165.99</v>
      </c>
      <c r="D124" s="19">
        <f>SUM(C124/1000)</f>
        <v>0.16599</v>
      </c>
      <c r="E124" s="32" t="s">
        <v>5</v>
      </c>
    </row>
    <row r="125" spans="1:5" x14ac:dyDescent="0.2">
      <c r="A125" s="24"/>
      <c r="B125" s="3"/>
      <c r="C125" s="22"/>
      <c r="D125" s="25"/>
      <c r="E125" s="32"/>
    </row>
    <row r="126" spans="1:5" x14ac:dyDescent="0.2">
      <c r="A126" s="24">
        <v>54822</v>
      </c>
      <c r="B126" s="3" t="s">
        <v>229</v>
      </c>
      <c r="C126" s="22">
        <v>56</v>
      </c>
      <c r="D126" s="19">
        <f>SUM(C126/1000)</f>
        <v>5.6000000000000001E-2</v>
      </c>
      <c r="E126" s="32" t="s">
        <v>12</v>
      </c>
    </row>
    <row r="127" spans="1:5" x14ac:dyDescent="0.2">
      <c r="A127" s="24"/>
      <c r="B127" s="3"/>
      <c r="C127" s="22"/>
      <c r="D127" s="25"/>
      <c r="E127" s="32"/>
    </row>
    <row r="128" spans="1:5" x14ac:dyDescent="0.2">
      <c r="A128" s="24">
        <v>54816</v>
      </c>
      <c r="B128" s="3" t="s">
        <v>230</v>
      </c>
      <c r="C128" s="22">
        <v>185</v>
      </c>
      <c r="D128" s="19">
        <f t="shared" ref="D128:D136" si="3">SUM(C128/1000)</f>
        <v>0.185</v>
      </c>
      <c r="E128" s="32" t="s">
        <v>11</v>
      </c>
    </row>
    <row r="129" spans="1:5" x14ac:dyDescent="0.2">
      <c r="A129" s="24">
        <v>54913</v>
      </c>
      <c r="B129" s="3" t="s">
        <v>265</v>
      </c>
      <c r="C129" s="22">
        <v>265</v>
      </c>
      <c r="D129" s="19">
        <f t="shared" si="3"/>
        <v>0.26500000000000001</v>
      </c>
      <c r="E129" s="32" t="s">
        <v>14</v>
      </c>
    </row>
    <row r="130" spans="1:5" x14ac:dyDescent="0.2">
      <c r="A130" s="24">
        <v>54915</v>
      </c>
      <c r="B130" s="3" t="s">
        <v>264</v>
      </c>
      <c r="C130" s="22">
        <v>1007</v>
      </c>
      <c r="D130" s="19">
        <f t="shared" si="3"/>
        <v>1.0069999999999999</v>
      </c>
      <c r="E130" s="32" t="s">
        <v>15</v>
      </c>
    </row>
    <row r="131" spans="1:5" x14ac:dyDescent="0.2">
      <c r="A131" s="24">
        <v>54919</v>
      </c>
      <c r="B131" s="3" t="s">
        <v>231</v>
      </c>
      <c r="C131" s="22">
        <v>459</v>
      </c>
      <c r="D131" s="19">
        <f t="shared" si="3"/>
        <v>0.45900000000000002</v>
      </c>
      <c r="E131" s="32" t="s">
        <v>16</v>
      </c>
    </row>
    <row r="132" spans="1:5" x14ac:dyDescent="0.2">
      <c r="A132" s="24">
        <v>55001</v>
      </c>
      <c r="B132" s="3" t="s">
        <v>232</v>
      </c>
      <c r="C132" s="22">
        <v>134</v>
      </c>
      <c r="D132" s="19">
        <f t="shared" si="3"/>
        <v>0.13400000000000001</v>
      </c>
      <c r="E132" s="32" t="s">
        <v>51</v>
      </c>
    </row>
    <row r="133" spans="1:5" x14ac:dyDescent="0.2">
      <c r="A133" s="24">
        <v>55002</v>
      </c>
      <c r="B133" s="3" t="s">
        <v>233</v>
      </c>
      <c r="C133" s="22">
        <v>185</v>
      </c>
      <c r="D133" s="19">
        <f t="shared" si="3"/>
        <v>0.185</v>
      </c>
      <c r="E133" s="32" t="s">
        <v>52</v>
      </c>
    </row>
    <row r="134" spans="1:5" x14ac:dyDescent="0.2">
      <c r="A134" s="24">
        <v>55003</v>
      </c>
      <c r="B134" s="3" t="s">
        <v>234</v>
      </c>
      <c r="C134" s="22">
        <v>370</v>
      </c>
      <c r="D134" s="19">
        <f t="shared" si="3"/>
        <v>0.37</v>
      </c>
      <c r="E134" s="32" t="s">
        <v>53</v>
      </c>
    </row>
    <row r="135" spans="1:5" x14ac:dyDescent="0.2">
      <c r="A135" s="24">
        <v>55004</v>
      </c>
      <c r="B135" s="3" t="s">
        <v>235</v>
      </c>
      <c r="C135" s="22">
        <v>653</v>
      </c>
      <c r="D135" s="19">
        <f t="shared" si="3"/>
        <v>0.65300000000000002</v>
      </c>
      <c r="E135" s="32" t="s">
        <v>54</v>
      </c>
    </row>
    <row r="136" spans="1:5" x14ac:dyDescent="0.2">
      <c r="A136" s="24">
        <v>55031</v>
      </c>
      <c r="B136" s="3" t="s">
        <v>352</v>
      </c>
      <c r="C136" s="22">
        <v>1119</v>
      </c>
      <c r="D136" s="19">
        <f t="shared" si="3"/>
        <v>1.119</v>
      </c>
      <c r="E136" s="32" t="s">
        <v>336</v>
      </c>
    </row>
    <row r="137" spans="1:5" x14ac:dyDescent="0.2">
      <c r="A137" s="24">
        <v>56702</v>
      </c>
      <c r="B137" s="3" t="s">
        <v>579</v>
      </c>
      <c r="C137" s="22"/>
      <c r="D137" s="19"/>
      <c r="E137" s="32" t="s">
        <v>580</v>
      </c>
    </row>
    <row r="138" spans="1:5" x14ac:dyDescent="0.2">
      <c r="A138" s="24">
        <v>56703</v>
      </c>
      <c r="B138" s="3" t="s">
        <v>581</v>
      </c>
      <c r="C138" s="22"/>
      <c r="D138" s="19"/>
      <c r="E138" s="32" t="s">
        <v>582</v>
      </c>
    </row>
    <row r="139" spans="1:5" x14ac:dyDescent="0.2">
      <c r="A139" s="24"/>
      <c r="B139" s="3"/>
      <c r="C139" s="22"/>
      <c r="D139" s="19"/>
      <c r="E139" s="32"/>
    </row>
    <row r="140" spans="1:5" x14ac:dyDescent="0.2">
      <c r="A140" s="24">
        <v>55643</v>
      </c>
      <c r="B140" s="22" t="s">
        <v>351</v>
      </c>
      <c r="C140" s="22">
        <v>342</v>
      </c>
      <c r="D140" s="19">
        <f>SUM(C140/1000)</f>
        <v>0.34200000000000003</v>
      </c>
      <c r="E140" s="32" t="s">
        <v>355</v>
      </c>
    </row>
    <row r="141" spans="1:5" x14ac:dyDescent="0.2">
      <c r="A141" s="24">
        <v>55644</v>
      </c>
      <c r="B141" s="22" t="s">
        <v>353</v>
      </c>
      <c r="C141" s="22">
        <v>518</v>
      </c>
      <c r="D141" s="19">
        <f>SUM(C141/1000)</f>
        <v>0.51800000000000002</v>
      </c>
      <c r="E141" s="32" t="s">
        <v>356</v>
      </c>
    </row>
    <row r="142" spans="1:5" x14ac:dyDescent="0.2">
      <c r="A142" s="24">
        <v>55645</v>
      </c>
      <c r="B142" s="22" t="s">
        <v>354</v>
      </c>
      <c r="C142" s="22">
        <v>1028</v>
      </c>
      <c r="D142" s="19">
        <f>SUM(C142/1000)</f>
        <v>1.028</v>
      </c>
      <c r="E142" s="32" t="s">
        <v>357</v>
      </c>
    </row>
    <row r="143" spans="1:5" x14ac:dyDescent="0.2">
      <c r="A143" s="24"/>
      <c r="B143" s="3"/>
      <c r="C143" s="22"/>
      <c r="D143" s="25"/>
      <c r="E143" s="32"/>
    </row>
    <row r="144" spans="1:5" x14ac:dyDescent="0.2">
      <c r="A144" s="24">
        <v>55006</v>
      </c>
      <c r="B144" s="3" t="s">
        <v>236</v>
      </c>
      <c r="C144" s="22">
        <v>72.8</v>
      </c>
      <c r="D144" s="19">
        <f t="shared" ref="D144:D152" si="4">SUM(C144/1000)</f>
        <v>7.2800000000000004E-2</v>
      </c>
      <c r="E144" s="32" t="s">
        <v>55</v>
      </c>
    </row>
    <row r="145" spans="1:5" x14ac:dyDescent="0.2">
      <c r="A145" s="24">
        <v>55007</v>
      </c>
      <c r="B145" s="3" t="s">
        <v>237</v>
      </c>
      <c r="C145" s="22">
        <v>123.03</v>
      </c>
      <c r="D145" s="19">
        <f t="shared" si="4"/>
        <v>0.12303</v>
      </c>
      <c r="E145" s="32" t="s">
        <v>56</v>
      </c>
    </row>
    <row r="146" spans="1:5" x14ac:dyDescent="0.2">
      <c r="A146" s="24">
        <v>55008</v>
      </c>
      <c r="B146" s="3" t="s">
        <v>238</v>
      </c>
      <c r="C146" s="22">
        <v>223.45</v>
      </c>
      <c r="D146" s="19">
        <f t="shared" si="4"/>
        <v>0.22344999999999998</v>
      </c>
      <c r="E146" s="32" t="s">
        <v>57</v>
      </c>
    </row>
    <row r="147" spans="1:5" x14ac:dyDescent="0.2">
      <c r="A147" s="24">
        <v>55009</v>
      </c>
      <c r="B147" s="3" t="s">
        <v>239</v>
      </c>
      <c r="C147" s="22">
        <v>502.89</v>
      </c>
      <c r="D147" s="19">
        <f t="shared" si="4"/>
        <v>0.50288999999999995</v>
      </c>
      <c r="E147" s="32" t="s">
        <v>58</v>
      </c>
    </row>
    <row r="148" spans="1:5" x14ac:dyDescent="0.2">
      <c r="A148" s="24">
        <v>55010</v>
      </c>
      <c r="B148" s="3" t="s">
        <v>240</v>
      </c>
      <c r="C148" s="22">
        <v>963.73</v>
      </c>
      <c r="D148" s="19">
        <f t="shared" si="4"/>
        <v>0.96372999999999998</v>
      </c>
      <c r="E148" s="32" t="s">
        <v>59</v>
      </c>
    </row>
    <row r="149" spans="1:5" x14ac:dyDescent="0.2">
      <c r="A149" s="24">
        <v>54823</v>
      </c>
      <c r="B149" s="3" t="s">
        <v>342</v>
      </c>
      <c r="C149" s="22">
        <v>109</v>
      </c>
      <c r="D149" s="19">
        <f t="shared" si="4"/>
        <v>0.109</v>
      </c>
      <c r="E149" s="32" t="s">
        <v>340</v>
      </c>
    </row>
    <row r="150" spans="1:5" x14ac:dyDescent="0.2">
      <c r="A150" s="24">
        <v>53105</v>
      </c>
      <c r="B150" s="3" t="s">
        <v>343</v>
      </c>
      <c r="C150" s="22">
        <v>198.53</v>
      </c>
      <c r="D150" s="19">
        <f t="shared" si="4"/>
        <v>0.19853000000000001</v>
      </c>
      <c r="E150" s="32" t="s">
        <v>341</v>
      </c>
    </row>
    <row r="151" spans="1:5" x14ac:dyDescent="0.2">
      <c r="A151" s="24">
        <v>55596</v>
      </c>
      <c r="B151" s="3" t="s">
        <v>344</v>
      </c>
      <c r="C151" s="22">
        <v>371.62</v>
      </c>
      <c r="D151" s="19">
        <f t="shared" si="4"/>
        <v>0.37162000000000001</v>
      </c>
      <c r="E151" s="32" t="s">
        <v>346</v>
      </c>
    </row>
    <row r="152" spans="1:5" x14ac:dyDescent="0.2">
      <c r="A152" s="24">
        <v>55564</v>
      </c>
      <c r="B152" s="3" t="s">
        <v>345</v>
      </c>
      <c r="C152" s="22">
        <v>1700.39</v>
      </c>
      <c r="D152" s="19">
        <f t="shared" si="4"/>
        <v>1.7003900000000001</v>
      </c>
      <c r="E152" s="32" t="s">
        <v>347</v>
      </c>
    </row>
    <row r="153" spans="1:5" x14ac:dyDescent="0.2">
      <c r="A153" s="24"/>
      <c r="B153" s="3"/>
      <c r="C153" s="22"/>
      <c r="D153" s="19"/>
      <c r="E153" s="32"/>
    </row>
    <row r="154" spans="1:5" x14ac:dyDescent="0.2">
      <c r="A154" s="24">
        <v>54817</v>
      </c>
      <c r="B154" s="3" t="s">
        <v>338</v>
      </c>
      <c r="C154" s="22">
        <v>325</v>
      </c>
      <c r="D154" s="19">
        <f>SUM(C154/1000)</f>
        <v>0.32500000000000001</v>
      </c>
      <c r="E154" s="32" t="s">
        <v>348</v>
      </c>
    </row>
    <row r="155" spans="1:5" x14ac:dyDescent="0.2">
      <c r="A155" s="24">
        <v>55464</v>
      </c>
      <c r="B155" s="3" t="s">
        <v>339</v>
      </c>
      <c r="C155" s="22">
        <v>1092</v>
      </c>
      <c r="D155" s="19">
        <f>SUM(C155/1000)</f>
        <v>1.0920000000000001</v>
      </c>
      <c r="E155" s="32" t="s">
        <v>83</v>
      </c>
    </row>
    <row r="156" spans="1:5" x14ac:dyDescent="0.2">
      <c r="A156" s="24">
        <v>54016</v>
      </c>
      <c r="B156" s="3" t="s">
        <v>350</v>
      </c>
      <c r="C156" s="22">
        <v>1962</v>
      </c>
      <c r="D156" s="19">
        <f>SUM(C156/1000)</f>
        <v>1.962</v>
      </c>
      <c r="E156" s="32" t="s">
        <v>349</v>
      </c>
    </row>
    <row r="157" spans="1:5" x14ac:dyDescent="0.2">
      <c r="A157" s="24"/>
      <c r="B157" s="3"/>
      <c r="C157" s="22"/>
      <c r="D157" s="19"/>
      <c r="E157" s="32"/>
    </row>
    <row r="158" spans="1:5" x14ac:dyDescent="0.2">
      <c r="A158" s="24">
        <v>55012</v>
      </c>
      <c r="B158" s="3" t="s">
        <v>241</v>
      </c>
      <c r="C158" s="22">
        <v>254</v>
      </c>
      <c r="D158" s="19">
        <f>SUM(C158/1000)</f>
        <v>0.254</v>
      </c>
      <c r="E158" s="32" t="s">
        <v>60</v>
      </c>
    </row>
    <row r="159" spans="1:5" x14ac:dyDescent="0.2">
      <c r="A159" s="24">
        <v>55013</v>
      </c>
      <c r="B159" s="3" t="s">
        <v>242</v>
      </c>
      <c r="C159" s="22">
        <v>454</v>
      </c>
      <c r="D159" s="19">
        <f>SUM(C159/1000)</f>
        <v>0.45400000000000001</v>
      </c>
      <c r="E159" s="32" t="s">
        <v>61</v>
      </c>
    </row>
    <row r="160" spans="1:5" x14ac:dyDescent="0.2">
      <c r="A160" s="24">
        <v>55014</v>
      </c>
      <c r="B160" s="3" t="s">
        <v>243</v>
      </c>
      <c r="C160" s="26">
        <v>855</v>
      </c>
      <c r="D160" s="19">
        <f>SUM(C160/1000)</f>
        <v>0.85499999999999998</v>
      </c>
      <c r="E160" s="32" t="s">
        <v>62</v>
      </c>
    </row>
    <row r="161" spans="1:5" x14ac:dyDescent="0.2">
      <c r="A161" s="24">
        <v>55015</v>
      </c>
      <c r="B161" s="3" t="s">
        <v>244</v>
      </c>
      <c r="C161" s="22">
        <v>1445</v>
      </c>
      <c r="D161" s="19">
        <f>SUM(C161/1000)</f>
        <v>1.4450000000000001</v>
      </c>
      <c r="E161" s="32" t="s">
        <v>63</v>
      </c>
    </row>
    <row r="162" spans="1:5" x14ac:dyDescent="0.2">
      <c r="A162" s="24">
        <v>5838</v>
      </c>
      <c r="B162" s="3" t="s">
        <v>337</v>
      </c>
      <c r="C162" s="22">
        <v>2258</v>
      </c>
      <c r="D162" s="19">
        <f>SUM(C162/1000)</f>
        <v>2.258</v>
      </c>
      <c r="E162" s="32" t="s">
        <v>375</v>
      </c>
    </row>
    <row r="163" spans="1:5" x14ac:dyDescent="0.2">
      <c r="A163" s="24"/>
      <c r="B163" s="3"/>
      <c r="C163" s="22"/>
      <c r="D163" s="19"/>
      <c r="E163" s="32"/>
    </row>
    <row r="164" spans="1:5" x14ac:dyDescent="0.2">
      <c r="A164" s="24">
        <v>3574</v>
      </c>
      <c r="B164" s="22" t="s">
        <v>365</v>
      </c>
      <c r="C164" s="22"/>
      <c r="D164" s="19">
        <f>SUM(C164/1000)</f>
        <v>0</v>
      </c>
      <c r="E164" s="37" t="s">
        <v>369</v>
      </c>
    </row>
    <row r="165" spans="1:5" x14ac:dyDescent="0.2">
      <c r="A165" s="24">
        <v>3575</v>
      </c>
      <c r="B165" s="22" t="s">
        <v>364</v>
      </c>
      <c r="C165" s="22"/>
      <c r="D165" s="19">
        <f>SUM(C165/1000)</f>
        <v>0</v>
      </c>
      <c r="E165" s="37" t="s">
        <v>369</v>
      </c>
    </row>
    <row r="166" spans="1:5" x14ac:dyDescent="0.2">
      <c r="A166" s="24"/>
      <c r="B166" s="3"/>
      <c r="C166" s="22"/>
      <c r="D166" s="19"/>
      <c r="E166" s="32"/>
    </row>
    <row r="167" spans="1:5" x14ac:dyDescent="0.2">
      <c r="A167" s="24">
        <v>4477</v>
      </c>
      <c r="B167" s="22" t="s">
        <v>320</v>
      </c>
      <c r="C167" s="22"/>
      <c r="D167" s="19">
        <f>SUM(C167/1000)</f>
        <v>0</v>
      </c>
      <c r="E167" s="39" t="s">
        <v>367</v>
      </c>
    </row>
    <row r="168" spans="1:5" x14ac:dyDescent="0.2">
      <c r="A168" s="24">
        <v>4478</v>
      </c>
      <c r="B168" s="22" t="s">
        <v>366</v>
      </c>
      <c r="C168" s="22"/>
      <c r="D168" s="19">
        <f>SUM(C168/1000)</f>
        <v>0</v>
      </c>
      <c r="E168" s="39" t="s">
        <v>368</v>
      </c>
    </row>
    <row r="169" spans="1:5" x14ac:dyDescent="0.2">
      <c r="A169" s="24"/>
      <c r="B169" s="3"/>
      <c r="C169" s="22"/>
      <c r="D169" s="19"/>
      <c r="E169" s="32"/>
    </row>
    <row r="170" spans="1:5" x14ac:dyDescent="0.2">
      <c r="A170" s="24">
        <v>54922</v>
      </c>
      <c r="B170" s="3" t="s">
        <v>245</v>
      </c>
      <c r="C170" s="22">
        <v>3213</v>
      </c>
      <c r="D170" s="19">
        <f>SUM(C170/1000)</f>
        <v>3.2130000000000001</v>
      </c>
      <c r="E170" s="32" t="s">
        <v>17</v>
      </c>
    </row>
    <row r="171" spans="1:5" x14ac:dyDescent="0.2">
      <c r="A171" s="24"/>
      <c r="B171" s="3"/>
      <c r="C171" s="22"/>
      <c r="D171" s="19"/>
      <c r="E171" s="32"/>
    </row>
    <row r="172" spans="1:5" x14ac:dyDescent="0.2">
      <c r="A172" s="24">
        <v>55033</v>
      </c>
      <c r="B172" s="3" t="s">
        <v>246</v>
      </c>
      <c r="C172" s="22">
        <v>231</v>
      </c>
      <c r="D172" s="19">
        <f>SUM(C172/1000)</f>
        <v>0.23100000000000001</v>
      </c>
      <c r="E172" s="32" t="s">
        <v>64</v>
      </c>
    </row>
    <row r="173" spans="1:5" x14ac:dyDescent="0.2">
      <c r="A173" s="24">
        <v>55034</v>
      </c>
      <c r="B173" s="3" t="s">
        <v>247</v>
      </c>
      <c r="C173" s="22">
        <v>426</v>
      </c>
      <c r="D173" s="19">
        <f>SUM(C173/1000)</f>
        <v>0.42599999999999999</v>
      </c>
      <c r="E173" s="32" t="s">
        <v>65</v>
      </c>
    </row>
    <row r="174" spans="1:5" x14ac:dyDescent="0.2">
      <c r="A174" s="24">
        <v>55036</v>
      </c>
      <c r="B174" s="3" t="s">
        <v>248</v>
      </c>
      <c r="C174" s="22">
        <v>799</v>
      </c>
      <c r="D174" s="19">
        <f>SUM(C174/1000)</f>
        <v>0.79900000000000004</v>
      </c>
      <c r="E174" s="32" t="s">
        <v>66</v>
      </c>
    </row>
    <row r="175" spans="1:5" x14ac:dyDescent="0.2">
      <c r="A175" s="24"/>
      <c r="B175" s="3"/>
      <c r="C175" s="22"/>
      <c r="D175" s="25"/>
      <c r="E175" s="32"/>
    </row>
    <row r="176" spans="1:5" x14ac:dyDescent="0.2">
      <c r="A176" s="24">
        <v>55037</v>
      </c>
      <c r="B176" s="3" t="s">
        <v>249</v>
      </c>
      <c r="C176" s="22">
        <v>239.28</v>
      </c>
      <c r="D176" s="19">
        <f>SUM(C176/1000)</f>
        <v>0.23927999999999999</v>
      </c>
      <c r="E176" s="32" t="s">
        <v>67</v>
      </c>
    </row>
    <row r="177" spans="1:5" x14ac:dyDescent="0.2">
      <c r="A177" s="24">
        <v>55040</v>
      </c>
      <c r="B177" s="3" t="s">
        <v>250</v>
      </c>
      <c r="C177" s="22">
        <v>714</v>
      </c>
      <c r="D177" s="19">
        <f>SUM(C177/1000)</f>
        <v>0.71399999999999997</v>
      </c>
      <c r="E177" s="32" t="s">
        <v>68</v>
      </c>
    </row>
    <row r="178" spans="1:5" x14ac:dyDescent="0.2">
      <c r="A178" s="24"/>
      <c r="B178" s="3"/>
      <c r="C178" s="22"/>
      <c r="D178" s="25"/>
      <c r="E178" s="32"/>
    </row>
    <row r="179" spans="1:5" x14ac:dyDescent="0.2">
      <c r="A179" s="24">
        <v>55044</v>
      </c>
      <c r="B179" s="3" t="s">
        <v>251</v>
      </c>
      <c r="C179" s="22">
        <v>317</v>
      </c>
      <c r="D179" s="19">
        <f>SUM(C179/1000)</f>
        <v>0.317</v>
      </c>
      <c r="E179" s="32" t="s">
        <v>69</v>
      </c>
    </row>
    <row r="180" spans="1:5" x14ac:dyDescent="0.2">
      <c r="A180" s="24">
        <v>55045</v>
      </c>
      <c r="B180" s="3" t="s">
        <v>252</v>
      </c>
      <c r="C180" s="22">
        <v>549</v>
      </c>
      <c r="D180" s="19">
        <f>SUM(C180/1000)</f>
        <v>0.54900000000000004</v>
      </c>
      <c r="E180" s="32" t="s">
        <v>70</v>
      </c>
    </row>
    <row r="181" spans="1:5" x14ac:dyDescent="0.2">
      <c r="A181" s="24">
        <v>55046</v>
      </c>
      <c r="B181" s="3" t="s">
        <v>253</v>
      </c>
      <c r="C181" s="22">
        <v>899</v>
      </c>
      <c r="D181" s="19">
        <f>SUM(C181/1000)</f>
        <v>0.89900000000000002</v>
      </c>
      <c r="E181" s="32" t="s">
        <v>71</v>
      </c>
    </row>
    <row r="182" spans="1:5" x14ac:dyDescent="0.2">
      <c r="A182" s="24"/>
      <c r="B182" s="3"/>
      <c r="C182" s="22"/>
      <c r="D182" s="19"/>
      <c r="E182" s="32"/>
    </row>
    <row r="183" spans="1:5" x14ac:dyDescent="0.2">
      <c r="A183" s="24">
        <v>55072</v>
      </c>
      <c r="B183" s="22" t="s">
        <v>358</v>
      </c>
      <c r="C183" s="22">
        <v>380</v>
      </c>
      <c r="D183" s="19">
        <f>SUM(C183/1000)</f>
        <v>0.38</v>
      </c>
      <c r="E183" t="s">
        <v>362</v>
      </c>
    </row>
    <row r="184" spans="1:5" x14ac:dyDescent="0.2">
      <c r="A184" s="24">
        <v>55073</v>
      </c>
      <c r="B184" s="22" t="s">
        <v>359</v>
      </c>
      <c r="C184" s="22">
        <v>575</v>
      </c>
      <c r="D184" s="19">
        <f>SUM(C184/1000)</f>
        <v>0.57499999999999996</v>
      </c>
      <c r="E184" t="s">
        <v>363</v>
      </c>
    </row>
    <row r="185" spans="1:5" x14ac:dyDescent="0.2">
      <c r="A185" s="24"/>
      <c r="B185" s="22"/>
      <c r="C185" s="22"/>
      <c r="D185" s="19"/>
    </row>
    <row r="186" spans="1:5" x14ac:dyDescent="0.2">
      <c r="A186" s="24">
        <v>56702</v>
      </c>
      <c r="B186" t="s">
        <v>579</v>
      </c>
      <c r="C186" s="22">
        <v>228</v>
      </c>
      <c r="D186" s="19">
        <f t="shared" ref="D186:D187" si="5">SUM(C186/1000)</f>
        <v>0.22800000000000001</v>
      </c>
      <c r="E186" t="s">
        <v>580</v>
      </c>
    </row>
    <row r="187" spans="1:5" x14ac:dyDescent="0.2">
      <c r="A187" s="24">
        <v>56703</v>
      </c>
      <c r="B187" t="s">
        <v>581</v>
      </c>
      <c r="C187" s="22">
        <v>359</v>
      </c>
      <c r="D187" s="19">
        <f t="shared" si="5"/>
        <v>0.35899999999999999</v>
      </c>
      <c r="E187" t="s">
        <v>582</v>
      </c>
    </row>
    <row r="188" spans="1:5" x14ac:dyDescent="0.2">
      <c r="A188" s="24"/>
      <c r="B188" s="3"/>
      <c r="C188" s="22"/>
      <c r="D188" s="25"/>
      <c r="E188" s="32"/>
    </row>
    <row r="189" spans="1:5" x14ac:dyDescent="0.2">
      <c r="A189" s="24">
        <v>60007</v>
      </c>
      <c r="B189" s="3" t="s">
        <v>254</v>
      </c>
      <c r="C189" s="22">
        <v>134</v>
      </c>
      <c r="D189" s="19">
        <f>SUM(C189/1000)</f>
        <v>0.13400000000000001</v>
      </c>
      <c r="E189" s="32" t="s">
        <v>84</v>
      </c>
    </row>
    <row r="190" spans="1:5" x14ac:dyDescent="0.2">
      <c r="A190" s="24">
        <v>60009</v>
      </c>
      <c r="B190" s="3" t="s">
        <v>255</v>
      </c>
      <c r="C190" s="22">
        <v>195</v>
      </c>
      <c r="D190" s="19">
        <f>SUM(C190/1000)</f>
        <v>0.19500000000000001</v>
      </c>
      <c r="E190" s="32" t="s">
        <v>85</v>
      </c>
    </row>
    <row r="191" spans="1:5" x14ac:dyDescent="0.2">
      <c r="A191" s="24">
        <v>60012</v>
      </c>
      <c r="B191" s="3" t="s">
        <v>256</v>
      </c>
      <c r="C191" s="22">
        <v>443</v>
      </c>
      <c r="D191" s="19">
        <f>SUM(C191/1000)</f>
        <v>0.443</v>
      </c>
      <c r="E191" s="32" t="s">
        <v>86</v>
      </c>
    </row>
    <row r="192" spans="1:5" x14ac:dyDescent="0.2">
      <c r="A192" s="24"/>
      <c r="B192" s="3"/>
      <c r="C192" s="22"/>
      <c r="D192" s="25"/>
      <c r="E192" s="32"/>
    </row>
    <row r="193" spans="1:5" x14ac:dyDescent="0.2">
      <c r="A193" s="24">
        <v>60024</v>
      </c>
      <c r="B193" s="3" t="s">
        <v>257</v>
      </c>
      <c r="C193" s="22">
        <v>708</v>
      </c>
      <c r="D193" s="19">
        <f>SUM(C193/1000)</f>
        <v>0.70799999999999996</v>
      </c>
      <c r="E193" s="32" t="s">
        <v>87</v>
      </c>
    </row>
    <row r="194" spans="1:5" x14ac:dyDescent="0.2">
      <c r="A194" s="24"/>
      <c r="B194" s="3"/>
      <c r="C194" s="22"/>
      <c r="D194" s="25"/>
      <c r="E194" s="32"/>
    </row>
    <row r="195" spans="1:5" x14ac:dyDescent="0.2">
      <c r="A195" s="27">
        <v>67522</v>
      </c>
      <c r="B195" s="3" t="s">
        <v>258</v>
      </c>
      <c r="C195" s="22">
        <v>369.66</v>
      </c>
      <c r="D195" s="19">
        <f>SUM(C195/1000)</f>
        <v>0.36966000000000004</v>
      </c>
      <c r="E195" s="32" t="s">
        <v>101</v>
      </c>
    </row>
    <row r="196" spans="1:5" x14ac:dyDescent="0.2">
      <c r="A196" s="27"/>
      <c r="B196" s="3"/>
      <c r="C196" s="22"/>
      <c r="D196" s="25"/>
      <c r="E196" s="32"/>
    </row>
    <row r="197" spans="1:5" x14ac:dyDescent="0.2">
      <c r="A197" s="24">
        <v>67572</v>
      </c>
      <c r="B197" s="3" t="s">
        <v>259</v>
      </c>
      <c r="C197" s="22">
        <v>243</v>
      </c>
      <c r="D197" s="19">
        <f>SUM(C197/1000)</f>
        <v>0.24299999999999999</v>
      </c>
      <c r="E197" s="32" t="s">
        <v>106</v>
      </c>
    </row>
    <row r="198" spans="1:5" x14ac:dyDescent="0.2">
      <c r="A198" s="24">
        <v>67577</v>
      </c>
      <c r="B198" s="3" t="s">
        <v>260</v>
      </c>
      <c r="C198" s="22">
        <v>348</v>
      </c>
      <c r="D198" s="19">
        <f>SUM(C198/1000)</f>
        <v>0.34799999999999998</v>
      </c>
      <c r="E198" s="32" t="s">
        <v>107</v>
      </c>
    </row>
    <row r="199" spans="1:5" x14ac:dyDescent="0.2">
      <c r="A199" s="24">
        <v>67579</v>
      </c>
      <c r="B199" s="3" t="s">
        <v>261</v>
      </c>
      <c r="C199" s="22">
        <v>958</v>
      </c>
      <c r="D199" s="19">
        <f>SUM(C199/1000)</f>
        <v>0.95799999999999996</v>
      </c>
      <c r="E199" s="32" t="s">
        <v>108</v>
      </c>
    </row>
    <row r="200" spans="1:5" x14ac:dyDescent="0.2">
      <c r="A200" s="24">
        <v>67580</v>
      </c>
      <c r="B200" s="3" t="s">
        <v>262</v>
      </c>
      <c r="C200" s="22">
        <v>1444</v>
      </c>
      <c r="D200" s="19">
        <f>SUM(C200/1000)</f>
        <v>1.444</v>
      </c>
      <c r="E200" s="32" t="s">
        <v>109</v>
      </c>
    </row>
    <row r="201" spans="1:5" x14ac:dyDescent="0.2">
      <c r="A201" s="24"/>
      <c r="B201" s="3"/>
      <c r="C201" s="22"/>
      <c r="D201" s="25"/>
      <c r="E201" s="32"/>
    </row>
    <row r="202" spans="1:5" ht="13.5" thickBot="1" x14ac:dyDescent="0.25">
      <c r="A202" s="28">
        <v>67628</v>
      </c>
      <c r="B202" s="5" t="s">
        <v>263</v>
      </c>
      <c r="C202" s="29">
        <v>698</v>
      </c>
      <c r="D202" s="30">
        <f>SUM(C202/1000)</f>
        <v>0.69799999999999995</v>
      </c>
      <c r="E202" s="32" t="s">
        <v>110</v>
      </c>
    </row>
    <row r="203" spans="1:5" x14ac:dyDescent="0.2">
      <c r="A203" s="31"/>
      <c r="B203" s="3"/>
      <c r="C203" s="3"/>
      <c r="D203" s="3"/>
      <c r="E203" s="3"/>
    </row>
    <row r="204" spans="1:5" x14ac:dyDescent="0.2">
      <c r="A204" s="3">
        <v>55623</v>
      </c>
      <c r="B204" s="22" t="s">
        <v>318</v>
      </c>
      <c r="C204" s="3"/>
      <c r="D204" s="3"/>
      <c r="E204" s="3"/>
    </row>
    <row r="205" spans="1:5" x14ac:dyDescent="0.2">
      <c r="A205" s="3">
        <v>55624</v>
      </c>
      <c r="B205" s="22" t="s">
        <v>316</v>
      </c>
      <c r="C205" s="3"/>
      <c r="D205" s="3"/>
      <c r="E205" s="3"/>
    </row>
    <row r="206" spans="1:5" x14ac:dyDescent="0.2">
      <c r="A206" s="3">
        <v>55625</v>
      </c>
      <c r="B206" s="22" t="s">
        <v>266</v>
      </c>
      <c r="C206" s="3"/>
      <c r="D206" s="3"/>
      <c r="E206" s="3"/>
    </row>
    <row r="207" spans="1:5" x14ac:dyDescent="0.2">
      <c r="A207" s="3">
        <v>55626</v>
      </c>
      <c r="B207" s="22" t="s">
        <v>317</v>
      </c>
      <c r="C207" s="3"/>
      <c r="D207" s="3"/>
      <c r="E207" s="3"/>
    </row>
    <row r="208" spans="1:5" x14ac:dyDescent="0.2">
      <c r="A208" s="3">
        <v>55614</v>
      </c>
      <c r="B208" s="22" t="s">
        <v>315</v>
      </c>
      <c r="C208" s="3"/>
      <c r="D208" s="3"/>
      <c r="E208" s="3"/>
    </row>
    <row r="209" spans="1:5" x14ac:dyDescent="0.2">
      <c r="A209" s="3">
        <v>55613</v>
      </c>
      <c r="B209" s="22" t="s">
        <v>313</v>
      </c>
      <c r="C209" s="3"/>
      <c r="D209" s="3"/>
      <c r="E209" s="3"/>
    </row>
    <row r="210" spans="1:5" x14ac:dyDescent="0.2">
      <c r="A210" s="3">
        <v>55612</v>
      </c>
      <c r="B210" s="22" t="s">
        <v>314</v>
      </c>
      <c r="C210" s="3"/>
      <c r="D210" s="3"/>
      <c r="E210" s="3"/>
    </row>
    <row r="211" spans="1:5" x14ac:dyDescent="0.2">
      <c r="A211" s="3"/>
      <c r="B211" s="3"/>
      <c r="C211" s="3"/>
      <c r="D211" s="3"/>
      <c r="E211" s="3"/>
    </row>
    <row r="212" spans="1:5" x14ac:dyDescent="0.2">
      <c r="A212" s="22">
        <v>55742</v>
      </c>
      <c r="B212" s="22" t="s">
        <v>302</v>
      </c>
      <c r="C212" s="3"/>
      <c r="D212" s="3"/>
      <c r="E212" s="3"/>
    </row>
    <row r="213" spans="1:5" x14ac:dyDescent="0.2">
      <c r="A213" s="22">
        <v>55743</v>
      </c>
      <c r="B213" s="22" t="s">
        <v>303</v>
      </c>
      <c r="C213" s="3"/>
      <c r="D213" s="3"/>
      <c r="E213" s="3"/>
    </row>
    <row r="214" spans="1:5" x14ac:dyDescent="0.2">
      <c r="A214" s="22">
        <v>55744</v>
      </c>
      <c r="B214" s="22" t="s">
        <v>304</v>
      </c>
      <c r="C214" s="3"/>
      <c r="D214" s="3"/>
      <c r="E214" s="3"/>
    </row>
    <row r="215" spans="1:5" x14ac:dyDescent="0.2">
      <c r="A215" s="3"/>
      <c r="B215" s="3"/>
      <c r="C215" s="3"/>
      <c r="D215" s="3"/>
      <c r="E215" s="3"/>
    </row>
    <row r="216" spans="1:5" x14ac:dyDescent="0.2">
      <c r="A216" s="3">
        <v>76056</v>
      </c>
      <c r="B216" s="22" t="s">
        <v>312</v>
      </c>
      <c r="C216" s="3"/>
      <c r="D216" s="3"/>
      <c r="E216" s="3"/>
    </row>
    <row r="217" spans="1:5" x14ac:dyDescent="0.2">
      <c r="A217" s="3">
        <v>76070</v>
      </c>
      <c r="B217" s="22" t="s">
        <v>267</v>
      </c>
      <c r="C217" s="3"/>
      <c r="D217" s="3"/>
      <c r="E217" s="3"/>
    </row>
    <row r="218" spans="1:5" x14ac:dyDescent="0.2">
      <c r="A218" s="3"/>
      <c r="B218" s="22"/>
      <c r="C218" s="3"/>
      <c r="D218" s="3"/>
      <c r="E218" s="3"/>
    </row>
    <row r="219" spans="1:5" x14ac:dyDescent="0.2">
      <c r="A219" s="3">
        <v>55615</v>
      </c>
      <c r="B219" s="22" t="s">
        <v>294</v>
      </c>
      <c r="C219" s="3"/>
      <c r="D219" s="37" t="s">
        <v>293</v>
      </c>
      <c r="E219" s="36" t="s">
        <v>277</v>
      </c>
    </row>
    <row r="220" spans="1:5" x14ac:dyDescent="0.2">
      <c r="A220" s="3">
        <v>55616</v>
      </c>
      <c r="B220" s="22" t="s">
        <v>295</v>
      </c>
      <c r="C220" s="3"/>
      <c r="D220" s="37" t="s">
        <v>293</v>
      </c>
      <c r="E220" s="36" t="s">
        <v>277</v>
      </c>
    </row>
    <row r="221" spans="1:5" x14ac:dyDescent="0.2">
      <c r="A221" s="3">
        <v>55617</v>
      </c>
      <c r="B221" s="22" t="s">
        <v>296</v>
      </c>
      <c r="C221" s="3"/>
      <c r="D221" s="37" t="s">
        <v>293</v>
      </c>
      <c r="E221" s="36" t="s">
        <v>277</v>
      </c>
    </row>
    <row r="222" spans="1:5" x14ac:dyDescent="0.2">
      <c r="A222" s="3">
        <v>55618</v>
      </c>
      <c r="B222" s="22" t="s">
        <v>297</v>
      </c>
      <c r="C222" s="3"/>
      <c r="D222" s="37" t="s">
        <v>293</v>
      </c>
      <c r="E222" s="36" t="s">
        <v>277</v>
      </c>
    </row>
    <row r="223" spans="1:5" x14ac:dyDescent="0.2">
      <c r="A223" s="22">
        <v>55627</v>
      </c>
      <c r="B223" s="22" t="s">
        <v>298</v>
      </c>
      <c r="C223" s="3"/>
      <c r="D223" s="37" t="s">
        <v>293</v>
      </c>
      <c r="E223" s="36" t="s">
        <v>277</v>
      </c>
    </row>
    <row r="224" spans="1:5" x14ac:dyDescent="0.2">
      <c r="A224" s="22">
        <v>55628</v>
      </c>
      <c r="B224" s="22" t="s">
        <v>299</v>
      </c>
      <c r="C224" s="3"/>
      <c r="D224" s="37" t="s">
        <v>293</v>
      </c>
      <c r="E224" s="36" t="s">
        <v>277</v>
      </c>
    </row>
    <row r="225" spans="1:5" x14ac:dyDescent="0.2">
      <c r="A225" s="22">
        <v>55629</v>
      </c>
      <c r="B225" s="22" t="s">
        <v>300</v>
      </c>
      <c r="C225" s="3"/>
      <c r="D225" s="37" t="s">
        <v>293</v>
      </c>
      <c r="E225" s="36" t="s">
        <v>277</v>
      </c>
    </row>
    <row r="226" spans="1:5" x14ac:dyDescent="0.2">
      <c r="A226" s="22">
        <v>55630</v>
      </c>
      <c r="B226" s="22" t="s">
        <v>301</v>
      </c>
      <c r="C226" s="3"/>
      <c r="D226" s="37" t="s">
        <v>293</v>
      </c>
      <c r="E226" s="36" t="s">
        <v>277</v>
      </c>
    </row>
    <row r="227" spans="1:5" x14ac:dyDescent="0.2">
      <c r="A227" s="31"/>
      <c r="B227" s="3"/>
      <c r="C227" s="3"/>
      <c r="D227" s="3"/>
      <c r="E227" s="3"/>
    </row>
    <row r="228" spans="1:5" x14ac:dyDescent="0.2">
      <c r="A228" s="31"/>
      <c r="B228" s="3"/>
      <c r="C228" s="3"/>
      <c r="D228" s="3"/>
      <c r="E228" s="3"/>
    </row>
    <row r="229" spans="1:5" x14ac:dyDescent="0.2">
      <c r="A229" s="38">
        <v>55817</v>
      </c>
      <c r="B229" s="36" t="s">
        <v>268</v>
      </c>
      <c r="C229" s="36"/>
      <c r="D229" s="37"/>
      <c r="E229" s="36"/>
    </row>
    <row r="230" spans="1:5" x14ac:dyDescent="0.2">
      <c r="A230" s="38">
        <v>55823</v>
      </c>
      <c r="B230" s="36" t="s">
        <v>269</v>
      </c>
      <c r="C230" s="36"/>
      <c r="D230" s="37"/>
      <c r="E230" s="36"/>
    </row>
    <row r="231" spans="1:5" x14ac:dyDescent="0.2">
      <c r="A231" s="38">
        <v>20395</v>
      </c>
      <c r="B231" s="36" t="s">
        <v>270</v>
      </c>
      <c r="C231" s="36"/>
      <c r="D231" s="37"/>
      <c r="E231" s="36"/>
    </row>
    <row r="232" spans="1:5" x14ac:dyDescent="0.2">
      <c r="A232" s="38">
        <v>55820</v>
      </c>
      <c r="B232" s="36" t="s">
        <v>271</v>
      </c>
      <c r="C232" s="36"/>
      <c r="D232" s="37"/>
      <c r="E232" s="36"/>
    </row>
    <row r="233" spans="1:5" x14ac:dyDescent="0.2">
      <c r="A233" s="38">
        <v>20396</v>
      </c>
      <c r="B233" s="36" t="s">
        <v>272</v>
      </c>
      <c r="C233" s="36"/>
      <c r="D233" s="37"/>
      <c r="E233" s="36"/>
    </row>
    <row r="234" spans="1:5" x14ac:dyDescent="0.2">
      <c r="A234" s="38">
        <v>55821</v>
      </c>
      <c r="B234" s="36" t="s">
        <v>273</v>
      </c>
      <c r="C234" s="36"/>
      <c r="D234" s="37"/>
      <c r="E234" s="36"/>
    </row>
    <row r="235" spans="1:5" x14ac:dyDescent="0.2">
      <c r="A235" s="38">
        <v>11264</v>
      </c>
      <c r="B235" s="36" t="s">
        <v>274</v>
      </c>
      <c r="C235" s="36"/>
      <c r="D235" s="37"/>
      <c r="E235" s="36"/>
    </row>
    <row r="236" spans="1:5" x14ac:dyDescent="0.2">
      <c r="A236" s="38">
        <v>55822</v>
      </c>
      <c r="B236" s="36" t="s">
        <v>275</v>
      </c>
      <c r="C236" s="36"/>
      <c r="D236" s="37"/>
      <c r="E236" s="36"/>
    </row>
    <row r="237" spans="1:5" x14ac:dyDescent="0.2">
      <c r="A237" s="35"/>
      <c r="B237" s="3"/>
      <c r="C237" s="3"/>
      <c r="D237" s="3"/>
      <c r="E237" s="3"/>
    </row>
    <row r="238" spans="1:5" x14ac:dyDescent="0.2">
      <c r="A238" s="38">
        <v>4678</v>
      </c>
      <c r="B238" s="36" t="s">
        <v>283</v>
      </c>
      <c r="C238" s="36"/>
      <c r="D238" s="37"/>
      <c r="E238" s="36"/>
    </row>
    <row r="239" spans="1:5" x14ac:dyDescent="0.2">
      <c r="A239" s="38">
        <v>55656</v>
      </c>
      <c r="B239" s="36" t="s">
        <v>286</v>
      </c>
      <c r="C239" s="36"/>
      <c r="D239" s="37"/>
      <c r="E239" s="36"/>
    </row>
    <row r="240" spans="1:5" x14ac:dyDescent="0.2">
      <c r="A240" s="38">
        <v>55727</v>
      </c>
      <c r="B240" s="36" t="s">
        <v>287</v>
      </c>
      <c r="C240" s="36"/>
      <c r="D240" s="37"/>
      <c r="E240" s="36"/>
    </row>
    <row r="241" spans="1:5" x14ac:dyDescent="0.2">
      <c r="A241" s="38">
        <v>55721</v>
      </c>
      <c r="B241" s="36" t="s">
        <v>288</v>
      </c>
      <c r="C241" s="36"/>
      <c r="D241" s="37"/>
      <c r="E241" s="36"/>
    </row>
    <row r="242" spans="1:5" x14ac:dyDescent="0.2">
      <c r="A242" s="38">
        <v>55722</v>
      </c>
      <c r="B242" s="36" t="s">
        <v>289</v>
      </c>
      <c r="C242" s="36"/>
      <c r="D242" s="37"/>
      <c r="E242" s="36"/>
    </row>
    <row r="243" spans="1:5" x14ac:dyDescent="0.2">
      <c r="A243" s="38">
        <v>55724</v>
      </c>
      <c r="B243" s="36" t="s">
        <v>290</v>
      </c>
      <c r="C243" s="36"/>
      <c r="D243" s="37"/>
      <c r="E243" s="36"/>
    </row>
    <row r="244" spans="1:5" x14ac:dyDescent="0.2">
      <c r="A244" s="38">
        <v>55720</v>
      </c>
      <c r="B244" s="36" t="s">
        <v>291</v>
      </c>
      <c r="C244" s="36"/>
      <c r="D244" s="37"/>
      <c r="E244" s="36"/>
    </row>
    <row r="245" spans="1:5" x14ac:dyDescent="0.2">
      <c r="A245" s="38">
        <v>55726</v>
      </c>
      <c r="B245" s="36" t="s">
        <v>292</v>
      </c>
      <c r="C245" s="36"/>
      <c r="D245" s="37"/>
      <c r="E245" s="36"/>
    </row>
    <row r="246" spans="1:5" x14ac:dyDescent="0.2">
      <c r="A246" s="31"/>
      <c r="B246" s="3"/>
      <c r="C246" s="3"/>
      <c r="D246" s="3"/>
      <c r="E246" s="3"/>
    </row>
    <row r="247" spans="1:5" x14ac:dyDescent="0.2">
      <c r="A247" s="38">
        <v>55824</v>
      </c>
      <c r="B247" s="36" t="s">
        <v>276</v>
      </c>
      <c r="C247" s="36"/>
      <c r="D247" s="37" t="s">
        <v>293</v>
      </c>
      <c r="E247" s="36" t="s">
        <v>277</v>
      </c>
    </row>
    <row r="248" spans="1:5" x14ac:dyDescent="0.2">
      <c r="A248" s="38">
        <v>55830</v>
      </c>
      <c r="B248" s="36" t="s">
        <v>278</v>
      </c>
      <c r="C248" s="36"/>
      <c r="D248" s="37" t="s">
        <v>293</v>
      </c>
      <c r="E248" s="36" t="s">
        <v>277</v>
      </c>
    </row>
    <row r="249" spans="1:5" x14ac:dyDescent="0.2">
      <c r="A249" s="38">
        <v>55826</v>
      </c>
      <c r="B249" s="36" t="s">
        <v>279</v>
      </c>
      <c r="C249" s="36"/>
      <c r="D249" s="37" t="s">
        <v>293</v>
      </c>
      <c r="E249" s="36" t="s">
        <v>277</v>
      </c>
    </row>
    <row r="250" spans="1:5" x14ac:dyDescent="0.2">
      <c r="A250" s="38">
        <v>55827</v>
      </c>
      <c r="B250" s="36" t="s">
        <v>280</v>
      </c>
      <c r="C250" s="36"/>
      <c r="D250" s="37" t="s">
        <v>293</v>
      </c>
      <c r="E250" s="36" t="s">
        <v>277</v>
      </c>
    </row>
    <row r="251" spans="1:5" x14ac:dyDescent="0.2">
      <c r="A251" s="38">
        <v>55828</v>
      </c>
      <c r="B251" s="36" t="s">
        <v>281</v>
      </c>
      <c r="C251" s="36"/>
      <c r="D251" s="37" t="s">
        <v>293</v>
      </c>
      <c r="E251" s="36" t="s">
        <v>277</v>
      </c>
    </row>
    <row r="252" spans="1:5" x14ac:dyDescent="0.2">
      <c r="A252" s="38">
        <v>55829</v>
      </c>
      <c r="B252" s="36" t="s">
        <v>282</v>
      </c>
      <c r="C252" s="36"/>
      <c r="D252" s="37" t="s">
        <v>293</v>
      </c>
      <c r="E252" s="36" t="s">
        <v>277</v>
      </c>
    </row>
    <row r="253" spans="1:5" x14ac:dyDescent="0.2">
      <c r="A253" s="35"/>
      <c r="B253" s="3"/>
      <c r="C253" s="3"/>
      <c r="D253" s="37"/>
      <c r="E253" s="3"/>
    </row>
    <row r="254" spans="1:5" x14ac:dyDescent="0.2">
      <c r="A254" s="38">
        <v>4420</v>
      </c>
      <c r="B254" s="36" t="s">
        <v>284</v>
      </c>
      <c r="C254" s="36"/>
      <c r="D254" s="37" t="s">
        <v>293</v>
      </c>
      <c r="E254" s="36" t="s">
        <v>277</v>
      </c>
    </row>
    <row r="255" spans="1:5" x14ac:dyDescent="0.2">
      <c r="A255" s="38">
        <v>4421</v>
      </c>
      <c r="B255" s="36" t="s">
        <v>285</v>
      </c>
      <c r="C255" s="36"/>
      <c r="D255" s="37" t="s">
        <v>293</v>
      </c>
      <c r="E255" s="36" t="s">
        <v>277</v>
      </c>
    </row>
    <row r="256" spans="1:5" x14ac:dyDescent="0.2">
      <c r="A256" s="35"/>
      <c r="B256" s="3"/>
      <c r="C256" s="3"/>
      <c r="D256" s="3"/>
      <c r="E256" s="3"/>
    </row>
    <row r="257" spans="1:5" x14ac:dyDescent="0.2">
      <c r="A257" s="35">
        <v>55631</v>
      </c>
      <c r="B257" s="22" t="s">
        <v>305</v>
      </c>
      <c r="C257" s="3"/>
      <c r="D257" s="37" t="s">
        <v>293</v>
      </c>
      <c r="E257" s="3"/>
    </row>
    <row r="258" spans="1:5" x14ac:dyDescent="0.2">
      <c r="A258" s="35">
        <v>55633</v>
      </c>
      <c r="B258" s="22" t="s">
        <v>306</v>
      </c>
      <c r="C258" s="3"/>
      <c r="D258" s="37" t="s">
        <v>293</v>
      </c>
      <c r="E258" s="3"/>
    </row>
    <row r="259" spans="1:5" x14ac:dyDescent="0.2">
      <c r="A259" s="35">
        <v>55634</v>
      </c>
      <c r="B259" s="22" t="s">
        <v>307</v>
      </c>
      <c r="C259" s="3"/>
      <c r="D259" s="37" t="s">
        <v>293</v>
      </c>
      <c r="E259" s="3"/>
    </row>
    <row r="260" spans="1:5" x14ac:dyDescent="0.2">
      <c r="A260" s="41">
        <v>55747</v>
      </c>
      <c r="B260" s="22" t="s">
        <v>308</v>
      </c>
      <c r="C260" s="3"/>
      <c r="D260" s="37" t="s">
        <v>293</v>
      </c>
      <c r="E260" s="3"/>
    </row>
    <row r="261" spans="1:5" x14ac:dyDescent="0.2">
      <c r="A261" s="41">
        <v>55748</v>
      </c>
      <c r="B261" s="22" t="s">
        <v>309</v>
      </c>
      <c r="C261" s="3"/>
      <c r="D261" s="37" t="s">
        <v>293</v>
      </c>
      <c r="E261" s="3"/>
    </row>
    <row r="262" spans="1:5" x14ac:dyDescent="0.2">
      <c r="A262" s="41">
        <v>55749</v>
      </c>
      <c r="B262" s="22" t="s">
        <v>310</v>
      </c>
      <c r="C262" s="3"/>
      <c r="D262" s="37" t="s">
        <v>293</v>
      </c>
      <c r="E262" s="3"/>
    </row>
    <row r="263" spans="1:5" x14ac:dyDescent="0.2">
      <c r="A263" s="41">
        <v>55750</v>
      </c>
      <c r="B263" s="22" t="s">
        <v>311</v>
      </c>
      <c r="C263" s="3"/>
      <c r="D263" s="37" t="s">
        <v>293</v>
      </c>
      <c r="E263" s="3"/>
    </row>
    <row r="264" spans="1:5" x14ac:dyDescent="0.2">
      <c r="A264" s="35"/>
      <c r="B264" s="3"/>
      <c r="C264" s="3"/>
      <c r="D264" s="3"/>
      <c r="E264" s="3"/>
    </row>
    <row r="265" spans="1:5" x14ac:dyDescent="0.2">
      <c r="A265" s="35">
        <v>54846</v>
      </c>
      <c r="B265" s="22" t="s">
        <v>373</v>
      </c>
      <c r="C265" s="3">
        <v>232</v>
      </c>
      <c r="D265" s="19">
        <f>SUM(C265/1000)</f>
        <v>0.23200000000000001</v>
      </c>
      <c r="E265" s="40" t="s">
        <v>374</v>
      </c>
    </row>
    <row r="268" spans="1:5" x14ac:dyDescent="0.2">
      <c r="A268">
        <v>55655</v>
      </c>
      <c r="B268" t="s">
        <v>390</v>
      </c>
    </row>
    <row r="269" spans="1:5" x14ac:dyDescent="0.2">
      <c r="A269">
        <v>55657</v>
      </c>
      <c r="B269" t="s">
        <v>391</v>
      </c>
    </row>
    <row r="270" spans="1:5" x14ac:dyDescent="0.2">
      <c r="A270">
        <v>55658</v>
      </c>
      <c r="B270" t="s">
        <v>392</v>
      </c>
    </row>
    <row r="271" spans="1:5" x14ac:dyDescent="0.2">
      <c r="A271">
        <v>55659</v>
      </c>
      <c r="B271" t="s">
        <v>393</v>
      </c>
    </row>
    <row r="272" spans="1:5" x14ac:dyDescent="0.2">
      <c r="A272">
        <v>55667</v>
      </c>
      <c r="B272" t="s">
        <v>394</v>
      </c>
    </row>
    <row r="273" spans="1:2" x14ac:dyDescent="0.2">
      <c r="A273">
        <v>55668</v>
      </c>
      <c r="B273" t="s">
        <v>395</v>
      </c>
    </row>
    <row r="274" spans="1:2" x14ac:dyDescent="0.2">
      <c r="A274">
        <v>55669</v>
      </c>
      <c r="B274" t="s">
        <v>396</v>
      </c>
    </row>
    <row r="275" spans="1:2" x14ac:dyDescent="0.2">
      <c r="A275">
        <v>55729</v>
      </c>
      <c r="B275" t="s">
        <v>397</v>
      </c>
    </row>
    <row r="276" spans="1:2" x14ac:dyDescent="0.2">
      <c r="A276">
        <v>55738</v>
      </c>
      <c r="B276" t="s">
        <v>398</v>
      </c>
    </row>
    <row r="277" spans="1:2" x14ac:dyDescent="0.2">
      <c r="A277">
        <v>55740</v>
      </c>
      <c r="B277" t="s">
        <v>399</v>
      </c>
    </row>
    <row r="278" spans="1:2" x14ac:dyDescent="0.2">
      <c r="A278">
        <v>55755</v>
      </c>
      <c r="B278" t="s">
        <v>400</v>
      </c>
    </row>
    <row r="279" spans="1:2" x14ac:dyDescent="0.2">
      <c r="A279">
        <v>55756</v>
      </c>
      <c r="B279" t="s">
        <v>401</v>
      </c>
    </row>
    <row r="280" spans="1:2" x14ac:dyDescent="0.2">
      <c r="A280">
        <v>55757</v>
      </c>
      <c r="B280" t="s">
        <v>402</v>
      </c>
    </row>
    <row r="281" spans="1:2" x14ac:dyDescent="0.2">
      <c r="A281">
        <v>55759</v>
      </c>
      <c r="B281" t="s">
        <v>403</v>
      </c>
    </row>
    <row r="282" spans="1:2" x14ac:dyDescent="0.2">
      <c r="A282">
        <v>55761</v>
      </c>
      <c r="B282" t="s">
        <v>404</v>
      </c>
    </row>
    <row r="283" spans="1:2" x14ac:dyDescent="0.2">
      <c r="A283">
        <v>55768</v>
      </c>
      <c r="B283" t="s">
        <v>405</v>
      </c>
    </row>
    <row r="284" spans="1:2" x14ac:dyDescent="0.2">
      <c r="A284">
        <v>55769</v>
      </c>
      <c r="B284" t="s">
        <v>406</v>
      </c>
    </row>
    <row r="285" spans="1:2" x14ac:dyDescent="0.2">
      <c r="A285">
        <v>55770</v>
      </c>
      <c r="B285" t="s">
        <v>407</v>
      </c>
    </row>
    <row r="286" spans="1:2" x14ac:dyDescent="0.2">
      <c r="A286">
        <v>35803</v>
      </c>
      <c r="B286" t="s">
        <v>408</v>
      </c>
    </row>
    <row r="287" spans="1:2" x14ac:dyDescent="0.2">
      <c r="A287">
        <v>55382</v>
      </c>
      <c r="B287" t="s">
        <v>409</v>
      </c>
    </row>
    <row r="288" spans="1:2" ht="15" x14ac:dyDescent="0.25">
      <c r="A288" s="53">
        <v>4212</v>
      </c>
      <c r="B288" s="53" t="s">
        <v>410</v>
      </c>
    </row>
    <row r="289" spans="1:2" ht="15" x14ac:dyDescent="0.25">
      <c r="A289" s="54">
        <v>9743</v>
      </c>
      <c r="B289" s="55" t="s">
        <v>411</v>
      </c>
    </row>
    <row r="290" spans="1:2" ht="15" x14ac:dyDescent="0.25">
      <c r="A290" s="54">
        <v>9745</v>
      </c>
      <c r="B290" s="56" t="s">
        <v>412</v>
      </c>
    </row>
    <row r="291" spans="1:2" ht="15" x14ac:dyDescent="0.25">
      <c r="A291" s="57">
        <v>9746</v>
      </c>
      <c r="B291" s="56" t="s">
        <v>413</v>
      </c>
    </row>
    <row r="292" spans="1:2" ht="15" x14ac:dyDescent="0.25">
      <c r="A292" s="57">
        <v>9747</v>
      </c>
      <c r="B292" s="56" t="s">
        <v>414</v>
      </c>
    </row>
    <row r="293" spans="1:2" ht="15" x14ac:dyDescent="0.25">
      <c r="A293" s="57">
        <v>9751</v>
      </c>
      <c r="B293" s="56" t="s">
        <v>415</v>
      </c>
    </row>
    <row r="294" spans="1:2" ht="15" x14ac:dyDescent="0.25">
      <c r="A294" s="57">
        <v>9753</v>
      </c>
      <c r="B294" s="56" t="s">
        <v>416</v>
      </c>
    </row>
    <row r="295" spans="1:2" ht="15" x14ac:dyDescent="0.25">
      <c r="A295" s="57">
        <v>9755</v>
      </c>
      <c r="B295" s="56" t="s">
        <v>417</v>
      </c>
    </row>
    <row r="296" spans="1:2" ht="15" x14ac:dyDescent="0.25">
      <c r="A296" s="57">
        <v>9756</v>
      </c>
      <c r="B296" s="56" t="s">
        <v>418</v>
      </c>
    </row>
    <row r="297" spans="1:2" ht="15" x14ac:dyDescent="0.25">
      <c r="A297" s="57">
        <v>17833</v>
      </c>
      <c r="B297" s="56" t="s">
        <v>419</v>
      </c>
    </row>
    <row r="298" spans="1:2" ht="15" x14ac:dyDescent="0.25">
      <c r="A298" s="57">
        <v>21412</v>
      </c>
      <c r="B298" s="56" t="s">
        <v>420</v>
      </c>
    </row>
    <row r="299" spans="1:2" ht="15" x14ac:dyDescent="0.25">
      <c r="A299" s="57">
        <v>21414</v>
      </c>
      <c r="B299" s="56" t="s">
        <v>421</v>
      </c>
    </row>
    <row r="300" spans="1:2" ht="15" x14ac:dyDescent="0.25">
      <c r="A300" s="57">
        <v>21415</v>
      </c>
      <c r="B300" s="56" t="s">
        <v>422</v>
      </c>
    </row>
    <row r="301" spans="1:2" ht="15" x14ac:dyDescent="0.25">
      <c r="A301" s="57">
        <v>28875</v>
      </c>
      <c r="B301" s="56" t="s">
        <v>423</v>
      </c>
    </row>
    <row r="302" spans="1:2" ht="15" x14ac:dyDescent="0.25">
      <c r="A302" s="57">
        <v>34468</v>
      </c>
      <c r="B302" s="56" t="s">
        <v>424</v>
      </c>
    </row>
    <row r="303" spans="1:2" ht="15" x14ac:dyDescent="0.25">
      <c r="A303" s="53">
        <v>35255</v>
      </c>
      <c r="B303" s="53" t="s">
        <v>425</v>
      </c>
    </row>
    <row r="304" spans="1:2" ht="15" x14ac:dyDescent="0.25">
      <c r="A304" s="53">
        <v>35256</v>
      </c>
      <c r="B304" s="53" t="s">
        <v>426</v>
      </c>
    </row>
    <row r="305" spans="1:2" ht="15" x14ac:dyDescent="0.25">
      <c r="A305" s="53">
        <v>35258</v>
      </c>
      <c r="B305" s="53" t="s">
        <v>427</v>
      </c>
    </row>
    <row r="306" spans="1:2" ht="15" x14ac:dyDescent="0.25">
      <c r="A306" s="53">
        <v>35260</v>
      </c>
      <c r="B306" s="53" t="s">
        <v>428</v>
      </c>
    </row>
    <row r="307" spans="1:2" ht="15" x14ac:dyDescent="0.25">
      <c r="A307" s="53">
        <v>37681</v>
      </c>
      <c r="B307" s="53" t="s">
        <v>429</v>
      </c>
    </row>
    <row r="308" spans="1:2" ht="15" x14ac:dyDescent="0.25">
      <c r="A308" s="53">
        <v>37687</v>
      </c>
      <c r="B308" s="53" t="s">
        <v>430</v>
      </c>
    </row>
    <row r="309" spans="1:2" ht="15" x14ac:dyDescent="0.25">
      <c r="A309" s="53">
        <v>37689</v>
      </c>
      <c r="B309" s="53" t="s">
        <v>431</v>
      </c>
    </row>
    <row r="310" spans="1:2" ht="15" x14ac:dyDescent="0.25">
      <c r="A310" s="57">
        <v>46075</v>
      </c>
      <c r="B310" s="56" t="s">
        <v>432</v>
      </c>
    </row>
    <row r="311" spans="1:2" ht="15" x14ac:dyDescent="0.25">
      <c r="A311" s="57">
        <v>49252</v>
      </c>
      <c r="B311" s="56" t="s">
        <v>433</v>
      </c>
    </row>
    <row r="312" spans="1:2" ht="15" x14ac:dyDescent="0.25">
      <c r="A312" s="53">
        <v>53242</v>
      </c>
      <c r="B312" s="53" t="s">
        <v>434</v>
      </c>
    </row>
    <row r="313" spans="1:2" ht="15" x14ac:dyDescent="0.25">
      <c r="A313" s="53">
        <v>53243</v>
      </c>
      <c r="B313" s="53" t="s">
        <v>435</v>
      </c>
    </row>
    <row r="314" spans="1:2" ht="15" x14ac:dyDescent="0.25">
      <c r="A314" s="54">
        <v>53248</v>
      </c>
      <c r="B314" s="55" t="s">
        <v>436</v>
      </c>
    </row>
    <row r="315" spans="1:2" ht="15" x14ac:dyDescent="0.25">
      <c r="A315" s="57">
        <v>53249</v>
      </c>
      <c r="B315" s="56" t="s">
        <v>437</v>
      </c>
    </row>
    <row r="316" spans="1:2" ht="15" x14ac:dyDescent="0.25">
      <c r="A316" s="53">
        <v>53250</v>
      </c>
      <c r="B316" s="53" t="s">
        <v>438</v>
      </c>
    </row>
    <row r="317" spans="1:2" ht="15" x14ac:dyDescent="0.25">
      <c r="A317" s="57">
        <v>53268</v>
      </c>
      <c r="B317" s="56" t="s">
        <v>439</v>
      </c>
    </row>
    <row r="318" spans="1:2" ht="15" x14ac:dyDescent="0.25">
      <c r="A318" s="53">
        <v>53662</v>
      </c>
      <c r="B318" s="53" t="s">
        <v>440</v>
      </c>
    </row>
    <row r="319" spans="1:2" ht="15" x14ac:dyDescent="0.25">
      <c r="A319" s="53">
        <v>53663</v>
      </c>
      <c r="B319" s="53" t="s">
        <v>441</v>
      </c>
    </row>
    <row r="320" spans="1:2" ht="15" x14ac:dyDescent="0.25">
      <c r="A320" s="53">
        <v>53664</v>
      </c>
      <c r="B320" s="53" t="s">
        <v>442</v>
      </c>
    </row>
    <row r="321" spans="1:2" ht="15" x14ac:dyDescent="0.25">
      <c r="A321" s="53">
        <v>53666</v>
      </c>
      <c r="B321" s="53" t="s">
        <v>443</v>
      </c>
    </row>
    <row r="322" spans="1:2" ht="15" x14ac:dyDescent="0.25">
      <c r="A322" s="53">
        <v>53668</v>
      </c>
      <c r="B322" s="53" t="s">
        <v>444</v>
      </c>
    </row>
    <row r="323" spans="1:2" ht="15" x14ac:dyDescent="0.25">
      <c r="A323" s="53">
        <v>53669</v>
      </c>
      <c r="B323" s="53" t="s">
        <v>445</v>
      </c>
    </row>
    <row r="324" spans="1:2" ht="15" x14ac:dyDescent="0.25">
      <c r="A324" s="57">
        <v>53677</v>
      </c>
      <c r="B324" s="56" t="s">
        <v>446</v>
      </c>
    </row>
    <row r="325" spans="1:2" ht="15" x14ac:dyDescent="0.25">
      <c r="A325" s="57">
        <v>53712</v>
      </c>
      <c r="B325" s="56" t="s">
        <v>447</v>
      </c>
    </row>
    <row r="326" spans="1:2" ht="15" x14ac:dyDescent="0.25">
      <c r="A326" s="57">
        <v>53713</v>
      </c>
      <c r="B326" s="56" t="s">
        <v>448</v>
      </c>
    </row>
    <row r="327" spans="1:2" ht="15" x14ac:dyDescent="0.25">
      <c r="A327" s="57">
        <v>53714</v>
      </c>
      <c r="B327" s="56" t="s">
        <v>449</v>
      </c>
    </row>
    <row r="328" spans="1:2" ht="15" x14ac:dyDescent="0.25">
      <c r="A328" s="53">
        <v>55273</v>
      </c>
      <c r="B328" s="53" t="s">
        <v>450</v>
      </c>
    </row>
    <row r="329" spans="1:2" ht="15" x14ac:dyDescent="0.25">
      <c r="A329" s="53">
        <v>55347</v>
      </c>
      <c r="B329" s="53" t="s">
        <v>451</v>
      </c>
    </row>
    <row r="330" spans="1:2" ht="15" x14ac:dyDescent="0.25">
      <c r="A330" s="53">
        <v>55348</v>
      </c>
      <c r="B330" s="53" t="s">
        <v>452</v>
      </c>
    </row>
    <row r="331" spans="1:2" ht="15" x14ac:dyDescent="0.25">
      <c r="A331" s="53">
        <v>55362</v>
      </c>
      <c r="B331" s="53" t="s">
        <v>453</v>
      </c>
    </row>
    <row r="332" spans="1:2" ht="15" x14ac:dyDescent="0.25">
      <c r="A332" s="53">
        <v>55368</v>
      </c>
      <c r="B332" s="53" t="s">
        <v>454</v>
      </c>
    </row>
    <row r="333" spans="1:2" ht="15" x14ac:dyDescent="0.25">
      <c r="A333" s="53">
        <v>55369</v>
      </c>
      <c r="B333" s="53" t="s">
        <v>455</v>
      </c>
    </row>
    <row r="334" spans="1:2" ht="15" x14ac:dyDescent="0.25">
      <c r="A334" s="53">
        <v>55370</v>
      </c>
      <c r="B334" s="53" t="s">
        <v>456</v>
      </c>
    </row>
    <row r="335" spans="1:2" ht="15" x14ac:dyDescent="0.25">
      <c r="A335" s="53">
        <v>55371</v>
      </c>
      <c r="B335" s="53" t="s">
        <v>457</v>
      </c>
    </row>
    <row r="336" spans="1:2" ht="15" x14ac:dyDescent="0.25">
      <c r="A336" s="53">
        <v>55372</v>
      </c>
      <c r="B336" s="53" t="s">
        <v>458</v>
      </c>
    </row>
    <row r="337" spans="1:2" ht="15" x14ac:dyDescent="0.25">
      <c r="A337" s="53">
        <v>55373</v>
      </c>
      <c r="B337" s="53" t="s">
        <v>459</v>
      </c>
    </row>
    <row r="338" spans="1:2" ht="15" x14ac:dyDescent="0.25">
      <c r="A338" s="53">
        <v>55374</v>
      </c>
      <c r="B338" s="53" t="s">
        <v>460</v>
      </c>
    </row>
    <row r="339" spans="1:2" ht="15" x14ac:dyDescent="0.25">
      <c r="A339" s="53">
        <v>55375</v>
      </c>
      <c r="B339" s="53" t="s">
        <v>461</v>
      </c>
    </row>
    <row r="340" spans="1:2" ht="15" x14ac:dyDescent="0.25">
      <c r="A340" s="53">
        <v>55380</v>
      </c>
      <c r="B340" s="53" t="s">
        <v>462</v>
      </c>
    </row>
    <row r="341" spans="1:2" ht="15" x14ac:dyDescent="0.25">
      <c r="A341" s="53">
        <v>55389</v>
      </c>
      <c r="B341" s="53" t="s">
        <v>463</v>
      </c>
    </row>
    <row r="342" spans="1:2" ht="15" x14ac:dyDescent="0.25">
      <c r="A342" s="53">
        <v>55499</v>
      </c>
      <c r="B342" s="53" t="s">
        <v>464</v>
      </c>
    </row>
    <row r="343" spans="1:2" ht="15" x14ac:dyDescent="0.25">
      <c r="A343" s="53">
        <v>55500</v>
      </c>
      <c r="B343" s="53" t="s">
        <v>465</v>
      </c>
    </row>
    <row r="344" spans="1:2" ht="15" x14ac:dyDescent="0.25">
      <c r="A344" s="53">
        <v>55501</v>
      </c>
      <c r="B344" s="53" t="s">
        <v>466</v>
      </c>
    </row>
    <row r="345" spans="1:2" ht="15" x14ac:dyDescent="0.25">
      <c r="A345" s="53">
        <v>55502</v>
      </c>
      <c r="B345" s="53" t="s">
        <v>467</v>
      </c>
    </row>
    <row r="346" spans="1:2" ht="15" x14ac:dyDescent="0.25">
      <c r="A346" s="53">
        <v>55503</v>
      </c>
      <c r="B346" s="53" t="s">
        <v>468</v>
      </c>
    </row>
    <row r="347" spans="1:2" ht="15" x14ac:dyDescent="0.25">
      <c r="A347" s="53">
        <v>55504</v>
      </c>
      <c r="B347" s="53" t="s">
        <v>469</v>
      </c>
    </row>
    <row r="348" spans="1:2" ht="15" x14ac:dyDescent="0.25">
      <c r="A348" s="53">
        <v>55505</v>
      </c>
      <c r="B348" s="53" t="s">
        <v>470</v>
      </c>
    </row>
    <row r="349" spans="1:2" ht="15" x14ac:dyDescent="0.25">
      <c r="A349" s="53">
        <v>55506</v>
      </c>
      <c r="B349" s="53" t="s">
        <v>471</v>
      </c>
    </row>
    <row r="350" spans="1:2" ht="15" x14ac:dyDescent="0.25">
      <c r="A350" s="53">
        <v>55507</v>
      </c>
      <c r="B350" s="53" t="s">
        <v>472</v>
      </c>
    </row>
    <row r="351" spans="1:2" ht="15" x14ac:dyDescent="0.25">
      <c r="A351" s="53">
        <v>55508</v>
      </c>
      <c r="B351" s="53" t="s">
        <v>473</v>
      </c>
    </row>
    <row r="352" spans="1:2" ht="15" x14ac:dyDescent="0.25">
      <c r="A352" s="53">
        <v>55509</v>
      </c>
      <c r="B352" s="53" t="s">
        <v>474</v>
      </c>
    </row>
    <row r="353" spans="1:2" ht="15" x14ac:dyDescent="0.25">
      <c r="A353" s="53">
        <v>55510</v>
      </c>
      <c r="B353" s="53" t="s">
        <v>475</v>
      </c>
    </row>
    <row r="354" spans="1:2" ht="15" x14ac:dyDescent="0.25">
      <c r="A354" s="53">
        <v>55512</v>
      </c>
      <c r="B354" s="53" t="s">
        <v>476</v>
      </c>
    </row>
    <row r="355" spans="1:2" ht="15" x14ac:dyDescent="0.25">
      <c r="A355" s="53">
        <v>55513</v>
      </c>
      <c r="B355" s="53" t="s">
        <v>477</v>
      </c>
    </row>
    <row r="356" spans="1:2" ht="15" x14ac:dyDescent="0.25">
      <c r="A356" s="53">
        <v>55514</v>
      </c>
      <c r="B356" s="53" t="s">
        <v>478</v>
      </c>
    </row>
    <row r="357" spans="1:2" ht="15" x14ac:dyDescent="0.25">
      <c r="A357" s="53">
        <v>55515</v>
      </c>
      <c r="B357" s="53" t="s">
        <v>479</v>
      </c>
    </row>
    <row r="358" spans="1:2" ht="15" x14ac:dyDescent="0.25">
      <c r="A358" s="53">
        <v>55516</v>
      </c>
      <c r="B358" s="53" t="s">
        <v>480</v>
      </c>
    </row>
    <row r="359" spans="1:2" ht="15" x14ac:dyDescent="0.25">
      <c r="A359" s="53">
        <v>55517</v>
      </c>
      <c r="B359" s="53" t="s">
        <v>481</v>
      </c>
    </row>
    <row r="360" spans="1:2" ht="15" x14ac:dyDescent="0.25">
      <c r="A360" s="53">
        <v>55518</v>
      </c>
      <c r="B360" s="53" t="s">
        <v>482</v>
      </c>
    </row>
    <row r="361" spans="1:2" ht="15" x14ac:dyDescent="0.25">
      <c r="A361" s="53">
        <v>55519</v>
      </c>
      <c r="B361" s="53" t="s">
        <v>483</v>
      </c>
    </row>
    <row r="362" spans="1:2" ht="15" x14ac:dyDescent="0.25">
      <c r="A362" s="53">
        <v>55520</v>
      </c>
      <c r="B362" s="53" t="s">
        <v>484</v>
      </c>
    </row>
    <row r="363" spans="1:2" ht="15" x14ac:dyDescent="0.25">
      <c r="A363" s="53">
        <v>55521</v>
      </c>
      <c r="B363" s="53" t="s">
        <v>485</v>
      </c>
    </row>
    <row r="364" spans="1:2" ht="15" x14ac:dyDescent="0.25">
      <c r="A364" s="53">
        <v>55522</v>
      </c>
      <c r="B364" s="53" t="s">
        <v>486</v>
      </c>
    </row>
    <row r="365" spans="1:2" ht="15" x14ac:dyDescent="0.25">
      <c r="A365" s="53">
        <v>55523</v>
      </c>
      <c r="B365" s="53" t="s">
        <v>487</v>
      </c>
    </row>
    <row r="366" spans="1:2" ht="15" x14ac:dyDescent="0.25">
      <c r="A366" s="53">
        <v>55524</v>
      </c>
      <c r="B366" s="53" t="s">
        <v>488</v>
      </c>
    </row>
    <row r="367" spans="1:2" ht="15" x14ac:dyDescent="0.25">
      <c r="A367" s="53">
        <v>55525</v>
      </c>
      <c r="B367" s="53" t="s">
        <v>489</v>
      </c>
    </row>
    <row r="368" spans="1:2" ht="15" x14ac:dyDescent="0.25">
      <c r="A368" s="53">
        <v>55526</v>
      </c>
      <c r="B368" s="53" t="s">
        <v>490</v>
      </c>
    </row>
    <row r="369" spans="1:2" ht="15" x14ac:dyDescent="0.25">
      <c r="A369" s="53">
        <v>55527</v>
      </c>
      <c r="B369" s="53" t="s">
        <v>491</v>
      </c>
    </row>
    <row r="370" spans="1:2" ht="15" x14ac:dyDescent="0.25">
      <c r="A370" s="53">
        <v>55528</v>
      </c>
      <c r="B370" s="53" t="s">
        <v>492</v>
      </c>
    </row>
    <row r="371" spans="1:2" ht="15" x14ac:dyDescent="0.25">
      <c r="A371" s="53">
        <v>55529</v>
      </c>
      <c r="B371" s="53" t="s">
        <v>493</v>
      </c>
    </row>
    <row r="372" spans="1:2" ht="15" x14ac:dyDescent="0.25">
      <c r="A372" s="53">
        <v>55530</v>
      </c>
      <c r="B372" s="53" t="s">
        <v>494</v>
      </c>
    </row>
    <row r="373" spans="1:2" ht="15" x14ac:dyDescent="0.25">
      <c r="A373" s="53">
        <v>55531</v>
      </c>
      <c r="B373" s="53" t="s">
        <v>495</v>
      </c>
    </row>
    <row r="374" spans="1:2" ht="15" x14ac:dyDescent="0.25">
      <c r="A374" s="53">
        <v>55532</v>
      </c>
      <c r="B374" s="53" t="s">
        <v>496</v>
      </c>
    </row>
    <row r="375" spans="1:2" ht="15" x14ac:dyDescent="0.25">
      <c r="A375" s="53">
        <v>55533</v>
      </c>
      <c r="B375" s="53" t="s">
        <v>497</v>
      </c>
    </row>
    <row r="376" spans="1:2" ht="15" x14ac:dyDescent="0.25">
      <c r="A376" s="53">
        <v>55534</v>
      </c>
      <c r="B376" s="53" t="s">
        <v>498</v>
      </c>
    </row>
    <row r="377" spans="1:2" ht="15" x14ac:dyDescent="0.25">
      <c r="A377" s="53">
        <v>55535</v>
      </c>
      <c r="B377" s="53" t="s">
        <v>499</v>
      </c>
    </row>
    <row r="378" spans="1:2" ht="15" x14ac:dyDescent="0.25">
      <c r="A378" s="53">
        <v>55536</v>
      </c>
      <c r="B378" s="53" t="s">
        <v>500</v>
      </c>
    </row>
    <row r="379" spans="1:2" ht="15" x14ac:dyDescent="0.25">
      <c r="A379" s="53">
        <v>55537</v>
      </c>
      <c r="B379" s="53" t="s">
        <v>501</v>
      </c>
    </row>
    <row r="380" spans="1:2" ht="15" x14ac:dyDescent="0.25">
      <c r="A380" s="53">
        <v>55538</v>
      </c>
      <c r="B380" s="53" t="s">
        <v>502</v>
      </c>
    </row>
    <row r="381" spans="1:2" ht="15" x14ac:dyDescent="0.25">
      <c r="A381" s="53">
        <v>55539</v>
      </c>
      <c r="B381" s="53" t="s">
        <v>503</v>
      </c>
    </row>
    <row r="382" spans="1:2" ht="15" x14ac:dyDescent="0.25">
      <c r="A382" s="53">
        <v>55540</v>
      </c>
      <c r="B382" s="53" t="s">
        <v>504</v>
      </c>
    </row>
    <row r="383" spans="1:2" ht="15" x14ac:dyDescent="0.25">
      <c r="A383" s="53">
        <v>55541</v>
      </c>
      <c r="B383" s="53" t="s">
        <v>505</v>
      </c>
    </row>
    <row r="384" spans="1:2" ht="15" x14ac:dyDescent="0.25">
      <c r="A384" s="53">
        <v>55542</v>
      </c>
      <c r="B384" s="53" t="s">
        <v>506</v>
      </c>
    </row>
    <row r="385" spans="1:2" ht="15" x14ac:dyDescent="0.25">
      <c r="A385" s="53">
        <v>55543</v>
      </c>
      <c r="B385" s="53" t="s">
        <v>507</v>
      </c>
    </row>
    <row r="386" spans="1:2" ht="15" x14ac:dyDescent="0.25">
      <c r="A386" s="53">
        <v>55544</v>
      </c>
      <c r="B386" s="53" t="s">
        <v>508</v>
      </c>
    </row>
    <row r="387" spans="1:2" ht="15" x14ac:dyDescent="0.25">
      <c r="A387" s="53">
        <v>55545</v>
      </c>
      <c r="B387" s="53" t="s">
        <v>509</v>
      </c>
    </row>
    <row r="388" spans="1:2" ht="15" x14ac:dyDescent="0.25">
      <c r="A388" s="53">
        <v>55546</v>
      </c>
      <c r="B388" s="53" t="s">
        <v>510</v>
      </c>
    </row>
    <row r="389" spans="1:2" ht="15" x14ac:dyDescent="0.25">
      <c r="A389" s="53">
        <v>55547</v>
      </c>
      <c r="B389" s="53" t="s">
        <v>511</v>
      </c>
    </row>
    <row r="390" spans="1:2" ht="15" x14ac:dyDescent="0.25">
      <c r="A390" s="53">
        <v>55548</v>
      </c>
      <c r="B390" s="53" t="s">
        <v>512</v>
      </c>
    </row>
    <row r="391" spans="1:2" ht="15" x14ac:dyDescent="0.25">
      <c r="A391" s="53">
        <v>55549</v>
      </c>
      <c r="B391" s="53" t="s">
        <v>513</v>
      </c>
    </row>
    <row r="392" spans="1:2" ht="15" x14ac:dyDescent="0.25">
      <c r="A392" s="53">
        <v>55550</v>
      </c>
      <c r="B392" s="53" t="s">
        <v>514</v>
      </c>
    </row>
    <row r="393" spans="1:2" ht="15" x14ac:dyDescent="0.25">
      <c r="A393" s="53">
        <v>55552</v>
      </c>
      <c r="B393" s="53" t="s">
        <v>515</v>
      </c>
    </row>
    <row r="394" spans="1:2" ht="15" x14ac:dyDescent="0.25">
      <c r="A394" s="53">
        <v>55553</v>
      </c>
      <c r="B394" s="53" t="s">
        <v>516</v>
      </c>
    </row>
    <row r="395" spans="1:2" ht="15" x14ac:dyDescent="0.25">
      <c r="A395" s="53">
        <v>55554</v>
      </c>
      <c r="B395" s="53" t="s">
        <v>517</v>
      </c>
    </row>
    <row r="396" spans="1:2" ht="15" x14ac:dyDescent="0.25">
      <c r="A396" s="53">
        <v>55555</v>
      </c>
      <c r="B396" s="53" t="s">
        <v>518</v>
      </c>
    </row>
    <row r="397" spans="1:2" ht="15" x14ac:dyDescent="0.25">
      <c r="A397" s="53">
        <v>55556</v>
      </c>
      <c r="B397" s="53" t="s">
        <v>519</v>
      </c>
    </row>
    <row r="398" spans="1:2" ht="15" x14ac:dyDescent="0.25">
      <c r="A398" s="53">
        <v>55557</v>
      </c>
      <c r="B398" s="53" t="s">
        <v>520</v>
      </c>
    </row>
    <row r="399" spans="1:2" ht="15" x14ac:dyDescent="0.25">
      <c r="A399" s="53">
        <v>55558</v>
      </c>
      <c r="B399" s="53" t="s">
        <v>521</v>
      </c>
    </row>
    <row r="400" spans="1:2" ht="15" x14ac:dyDescent="0.25">
      <c r="A400" s="53">
        <v>55561</v>
      </c>
      <c r="B400" s="53" t="s">
        <v>522</v>
      </c>
    </row>
    <row r="401" spans="1:2" ht="15" x14ac:dyDescent="0.25">
      <c r="A401" s="53">
        <v>55647</v>
      </c>
      <c r="B401" s="53" t="s">
        <v>523</v>
      </c>
    </row>
    <row r="402" spans="1:2" ht="15" x14ac:dyDescent="0.25">
      <c r="A402" s="53">
        <v>55648</v>
      </c>
      <c r="B402" s="53" t="s">
        <v>524</v>
      </c>
    </row>
    <row r="403" spans="1:2" ht="15" x14ac:dyDescent="0.25">
      <c r="A403" s="53">
        <v>55649</v>
      </c>
      <c r="B403" s="53" t="s">
        <v>525</v>
      </c>
    </row>
    <row r="404" spans="1:2" ht="15" x14ac:dyDescent="0.25">
      <c r="A404" s="53">
        <v>55650</v>
      </c>
      <c r="B404" s="53" t="s">
        <v>526</v>
      </c>
    </row>
    <row r="405" spans="1:2" ht="15" x14ac:dyDescent="0.25">
      <c r="A405" s="53">
        <v>55651</v>
      </c>
      <c r="B405" s="53" t="s">
        <v>527</v>
      </c>
    </row>
    <row r="406" spans="1:2" ht="15" x14ac:dyDescent="0.25">
      <c r="A406" s="53">
        <v>55652</v>
      </c>
      <c r="B406" s="53" t="s">
        <v>528</v>
      </c>
    </row>
    <row r="407" spans="1:2" ht="15" x14ac:dyDescent="0.25">
      <c r="A407" s="57">
        <v>55676</v>
      </c>
      <c r="B407" s="56" t="s">
        <v>529</v>
      </c>
    </row>
    <row r="408" spans="1:2" ht="15" x14ac:dyDescent="0.25">
      <c r="A408" s="57">
        <v>55677</v>
      </c>
      <c r="B408" s="56" t="s">
        <v>530</v>
      </c>
    </row>
    <row r="409" spans="1:2" ht="15" x14ac:dyDescent="0.25">
      <c r="A409" s="53">
        <v>55723</v>
      </c>
      <c r="B409" s="53" t="s">
        <v>531</v>
      </c>
    </row>
    <row r="410" spans="1:2" ht="15" x14ac:dyDescent="0.25">
      <c r="A410" s="53">
        <v>55725</v>
      </c>
      <c r="B410" s="53" t="s">
        <v>532</v>
      </c>
    </row>
    <row r="411" spans="1:2" ht="15" x14ac:dyDescent="0.25">
      <c r="A411" s="53">
        <v>55728</v>
      </c>
      <c r="B411" s="53" t="s">
        <v>533</v>
      </c>
    </row>
    <row r="412" spans="1:2" ht="15" x14ac:dyDescent="0.25">
      <c r="A412" s="53">
        <v>55739</v>
      </c>
      <c r="B412" s="53" t="s">
        <v>534</v>
      </c>
    </row>
    <row r="413" spans="1:2" ht="15" x14ac:dyDescent="0.25">
      <c r="A413" s="57">
        <v>55745</v>
      </c>
      <c r="B413" s="56" t="s">
        <v>535</v>
      </c>
    </row>
    <row r="414" spans="1:2" ht="15" x14ac:dyDescent="0.25">
      <c r="A414" s="57">
        <v>55746</v>
      </c>
      <c r="B414" s="56" t="s">
        <v>536</v>
      </c>
    </row>
    <row r="415" spans="1:2" ht="15" x14ac:dyDescent="0.25">
      <c r="A415" s="53">
        <v>55787</v>
      </c>
      <c r="B415" s="53" t="s">
        <v>537</v>
      </c>
    </row>
    <row r="416" spans="1:2" ht="15" x14ac:dyDescent="0.25">
      <c r="A416" s="53">
        <v>55788</v>
      </c>
      <c r="B416" s="53" t="s">
        <v>538</v>
      </c>
    </row>
    <row r="417" spans="1:2" ht="15" x14ac:dyDescent="0.25">
      <c r="A417" s="53">
        <v>55790</v>
      </c>
      <c r="B417" s="53" t="s">
        <v>539</v>
      </c>
    </row>
    <row r="418" spans="1:2" ht="15" x14ac:dyDescent="0.25">
      <c r="A418" s="53">
        <v>55791</v>
      </c>
      <c r="B418" s="53" t="s">
        <v>540</v>
      </c>
    </row>
    <row r="419" spans="1:2" ht="15" x14ac:dyDescent="0.25">
      <c r="A419" s="53">
        <v>56522</v>
      </c>
      <c r="B419" s="53" t="s">
        <v>541</v>
      </c>
    </row>
    <row r="420" spans="1:2" ht="15" x14ac:dyDescent="0.25">
      <c r="A420" s="53">
        <v>56523</v>
      </c>
      <c r="B420" s="53" t="s">
        <v>542</v>
      </c>
    </row>
    <row r="421" spans="1:2" ht="15" x14ac:dyDescent="0.25">
      <c r="A421" s="53">
        <v>56524</v>
      </c>
      <c r="B421" s="53" t="s">
        <v>543</v>
      </c>
    </row>
    <row r="422" spans="1:2" ht="15" x14ac:dyDescent="0.25">
      <c r="A422" s="53">
        <v>56526</v>
      </c>
      <c r="B422" s="53" t="s">
        <v>544</v>
      </c>
    </row>
    <row r="423" spans="1:2" ht="15" x14ac:dyDescent="0.25">
      <c r="A423" s="57">
        <v>56920</v>
      </c>
      <c r="B423" s="56" t="s">
        <v>545</v>
      </c>
    </row>
    <row r="424" spans="1:2" ht="15" x14ac:dyDescent="0.25">
      <c r="A424" s="53">
        <v>58872</v>
      </c>
      <c r="B424" s="53" t="s">
        <v>546</v>
      </c>
    </row>
    <row r="425" spans="1:2" ht="15" x14ac:dyDescent="0.25">
      <c r="A425" s="53">
        <v>58873</v>
      </c>
      <c r="B425" s="53" t="s">
        <v>547</v>
      </c>
    </row>
    <row r="426" spans="1:2" ht="15" x14ac:dyDescent="0.25">
      <c r="A426" s="53">
        <v>59896</v>
      </c>
      <c r="B426" s="53" t="s">
        <v>1189</v>
      </c>
    </row>
    <row r="427" spans="1:2" ht="15" x14ac:dyDescent="0.25">
      <c r="A427" s="57">
        <v>59897</v>
      </c>
      <c r="B427" s="56" t="s">
        <v>548</v>
      </c>
    </row>
    <row r="428" spans="1:2" ht="15" x14ac:dyDescent="0.25">
      <c r="A428" s="53">
        <v>59925</v>
      </c>
      <c r="B428" s="53" t="s">
        <v>549</v>
      </c>
    </row>
    <row r="429" spans="1:2" ht="15" x14ac:dyDescent="0.25">
      <c r="A429" s="53">
        <v>59926</v>
      </c>
      <c r="B429" s="53" t="s">
        <v>550</v>
      </c>
    </row>
    <row r="430" spans="1:2" ht="15" x14ac:dyDescent="0.25">
      <c r="A430" s="53">
        <v>59927</v>
      </c>
      <c r="B430" s="53" t="s">
        <v>551</v>
      </c>
    </row>
    <row r="431" spans="1:2" ht="15" x14ac:dyDescent="0.25">
      <c r="A431" s="53">
        <v>59928</v>
      </c>
      <c r="B431" s="53" t="s">
        <v>552</v>
      </c>
    </row>
    <row r="432" spans="1:2" ht="15" x14ac:dyDescent="0.25">
      <c r="A432" s="53">
        <v>59929</v>
      </c>
      <c r="B432" s="53" t="s">
        <v>553</v>
      </c>
    </row>
    <row r="433" spans="1:2" ht="15" x14ac:dyDescent="0.25">
      <c r="A433" s="57">
        <v>60613</v>
      </c>
      <c r="B433" s="56" t="s">
        <v>554</v>
      </c>
    </row>
    <row r="434" spans="1:2" ht="15" x14ac:dyDescent="0.25">
      <c r="A434" s="57">
        <v>60614</v>
      </c>
      <c r="B434" s="56" t="s">
        <v>555</v>
      </c>
    </row>
    <row r="435" spans="1:2" ht="15" x14ac:dyDescent="0.25">
      <c r="A435" s="57">
        <v>60615</v>
      </c>
      <c r="B435" s="56" t="s">
        <v>556</v>
      </c>
    </row>
    <row r="436" spans="1:2" ht="15" x14ac:dyDescent="0.25">
      <c r="A436" s="57">
        <v>60616</v>
      </c>
      <c r="B436" s="56" t="s">
        <v>557</v>
      </c>
    </row>
    <row r="437" spans="1:2" ht="15" x14ac:dyDescent="0.25">
      <c r="A437" s="57">
        <v>60617</v>
      </c>
      <c r="B437" s="56" t="s">
        <v>558</v>
      </c>
    </row>
    <row r="438" spans="1:2" ht="15" x14ac:dyDescent="0.25">
      <c r="A438" s="57">
        <v>60639</v>
      </c>
      <c r="B438" s="56" t="s">
        <v>559</v>
      </c>
    </row>
    <row r="439" spans="1:2" ht="15" x14ac:dyDescent="0.25">
      <c r="A439" s="57">
        <v>60641</v>
      </c>
      <c r="B439" s="56" t="s">
        <v>560</v>
      </c>
    </row>
    <row r="440" spans="1:2" ht="15" x14ac:dyDescent="0.25">
      <c r="A440" s="57">
        <v>61813</v>
      </c>
      <c r="B440" s="56" t="s">
        <v>561</v>
      </c>
    </row>
    <row r="441" spans="1:2" ht="15" x14ac:dyDescent="0.25">
      <c r="A441" s="57">
        <v>75018</v>
      </c>
      <c r="B441" s="56" t="s">
        <v>562</v>
      </c>
    </row>
    <row r="442" spans="1:2" ht="15" x14ac:dyDescent="0.25">
      <c r="A442" s="57">
        <v>75196</v>
      </c>
      <c r="B442" s="56" t="s">
        <v>563</v>
      </c>
    </row>
    <row r="443" spans="1:2" ht="15" x14ac:dyDescent="0.25">
      <c r="A443" s="57">
        <v>75199</v>
      </c>
      <c r="B443" s="56" t="s">
        <v>564</v>
      </c>
    </row>
    <row r="444" spans="1:2" ht="15" x14ac:dyDescent="0.25">
      <c r="A444" s="57">
        <v>75200</v>
      </c>
      <c r="B444" s="56" t="s">
        <v>565</v>
      </c>
    </row>
    <row r="445" spans="1:2" ht="15" x14ac:dyDescent="0.25">
      <c r="A445" s="57">
        <v>75800</v>
      </c>
      <c r="B445" s="56" t="s">
        <v>566</v>
      </c>
    </row>
    <row r="446" spans="1:2" ht="15" x14ac:dyDescent="0.25">
      <c r="A446" s="57">
        <v>95058</v>
      </c>
      <c r="B446" s="56" t="s">
        <v>567</v>
      </c>
    </row>
    <row r="447" spans="1:2" ht="15" x14ac:dyDescent="0.25">
      <c r="A447" s="57">
        <v>95059</v>
      </c>
      <c r="B447" s="56" t="s">
        <v>568</v>
      </c>
    </row>
    <row r="448" spans="1:2" ht="15" x14ac:dyDescent="0.25">
      <c r="A448" s="57">
        <v>95060</v>
      </c>
      <c r="B448" s="56" t="s">
        <v>569</v>
      </c>
    </row>
    <row r="449" spans="1:2" ht="15" x14ac:dyDescent="0.25">
      <c r="A449" s="57">
        <v>95061</v>
      </c>
      <c r="B449" s="56" t="s">
        <v>570</v>
      </c>
    </row>
    <row r="450" spans="1:2" ht="15" x14ac:dyDescent="0.25">
      <c r="A450" s="57">
        <v>95062</v>
      </c>
      <c r="B450" s="56" t="s">
        <v>571</v>
      </c>
    </row>
    <row r="451" spans="1:2" ht="15" x14ac:dyDescent="0.25">
      <c r="A451" s="57">
        <v>95063</v>
      </c>
      <c r="B451" s="56" t="s">
        <v>572</v>
      </c>
    </row>
    <row r="452" spans="1:2" x14ac:dyDescent="0.2">
      <c r="A452">
        <v>69876</v>
      </c>
      <c r="B452" t="s">
        <v>1186</v>
      </c>
    </row>
    <row r="453" spans="1:2" x14ac:dyDescent="0.2">
      <c r="A453">
        <v>66607</v>
      </c>
      <c r="B453" t="s">
        <v>1187</v>
      </c>
    </row>
    <row r="454" spans="1:2" x14ac:dyDescent="0.2">
      <c r="A454">
        <v>81870</v>
      </c>
      <c r="B454" t="s">
        <v>1188</v>
      </c>
    </row>
    <row r="455" spans="1:2" x14ac:dyDescent="0.2">
      <c r="A455">
        <v>81869</v>
      </c>
      <c r="B455" t="s">
        <v>1188</v>
      </c>
    </row>
  </sheetData>
  <autoFilter ref="A1:E6"/>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J19" sqref="J19"/>
    </sheetView>
  </sheetViews>
  <sheetFormatPr defaultRowHeight="12.75" x14ac:dyDescent="0.2"/>
  <cols>
    <col min="1" max="1" width="14" bestFit="1" customWidth="1"/>
    <col min="2" max="2" width="10.5703125" bestFit="1" customWidth="1"/>
  </cols>
  <sheetData>
    <row r="1" spans="1:2" x14ac:dyDescent="0.2">
      <c r="A1" s="42" t="s">
        <v>376</v>
      </c>
      <c r="B1" s="42" t="s">
        <v>377</v>
      </c>
    </row>
    <row r="2" spans="1:2" x14ac:dyDescent="0.2">
      <c r="A2" s="43" t="s">
        <v>378</v>
      </c>
      <c r="B2" s="44">
        <v>0.03</v>
      </c>
    </row>
    <row r="3" spans="1:2" x14ac:dyDescent="0.2">
      <c r="A3" s="43" t="s">
        <v>379</v>
      </c>
      <c r="B3" s="44">
        <v>0.25</v>
      </c>
    </row>
    <row r="4" spans="1:2" x14ac:dyDescent="0.2">
      <c r="A4" s="43" t="s">
        <v>118</v>
      </c>
      <c r="B4" s="44">
        <v>0.25</v>
      </c>
    </row>
    <row r="5" spans="1:2" x14ac:dyDescent="0.2">
      <c r="A5" s="43" t="s">
        <v>120</v>
      </c>
      <c r="B5" s="44">
        <v>0.5</v>
      </c>
    </row>
    <row r="6" spans="1:2" x14ac:dyDescent="0.2">
      <c r="A6" s="43" t="s">
        <v>122</v>
      </c>
      <c r="B6" s="44">
        <v>0.95</v>
      </c>
    </row>
    <row r="7" spans="1:2" x14ac:dyDescent="0.2">
      <c r="A7" s="43" t="s">
        <v>124</v>
      </c>
      <c r="B7" s="44">
        <v>0.95</v>
      </c>
    </row>
    <row r="8" spans="1:2" x14ac:dyDescent="0.2">
      <c r="A8" s="43" t="s">
        <v>125</v>
      </c>
      <c r="B8" s="44">
        <v>1.5</v>
      </c>
    </row>
    <row r="9" spans="1:2" x14ac:dyDescent="0.2">
      <c r="A9" s="43" t="s">
        <v>127</v>
      </c>
      <c r="B9" s="44">
        <v>2</v>
      </c>
    </row>
    <row r="10" spans="1:2" x14ac:dyDescent="0.2">
      <c r="A10" s="43" t="s">
        <v>129</v>
      </c>
      <c r="B10" s="44">
        <v>3</v>
      </c>
    </row>
    <row r="11" spans="1:2" x14ac:dyDescent="0.2">
      <c r="A11" s="43" t="s">
        <v>131</v>
      </c>
      <c r="B11" s="44">
        <v>4</v>
      </c>
    </row>
    <row r="12" spans="1:2" x14ac:dyDescent="0.2">
      <c r="A12" s="43" t="s">
        <v>133</v>
      </c>
      <c r="B12" s="44">
        <v>4</v>
      </c>
    </row>
    <row r="13" spans="1:2" x14ac:dyDescent="0.2">
      <c r="A13" s="43" t="s">
        <v>134</v>
      </c>
      <c r="B13" s="44">
        <v>4</v>
      </c>
    </row>
    <row r="14" spans="1:2" x14ac:dyDescent="0.2">
      <c r="A14" s="43" t="s">
        <v>142</v>
      </c>
      <c r="B14" s="44">
        <v>0.5</v>
      </c>
    </row>
    <row r="15" spans="1:2" x14ac:dyDescent="0.2">
      <c r="A15" s="43" t="s">
        <v>143</v>
      </c>
      <c r="B15" s="44">
        <v>1</v>
      </c>
    </row>
    <row r="16" spans="1:2" x14ac:dyDescent="0.2">
      <c r="A16" s="43" t="s">
        <v>380</v>
      </c>
      <c r="B16" s="44">
        <v>0.06</v>
      </c>
    </row>
    <row r="17" spans="1:2" x14ac:dyDescent="0.2">
      <c r="A17" s="43" t="s">
        <v>147</v>
      </c>
      <c r="B17" s="44">
        <v>0.5</v>
      </c>
    </row>
    <row r="18" spans="1:2" x14ac:dyDescent="0.2">
      <c r="A18" s="43" t="s">
        <v>381</v>
      </c>
      <c r="B18" s="44">
        <v>1</v>
      </c>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workbookViewId="0">
      <selection activeCell="I12" sqref="I12"/>
    </sheetView>
  </sheetViews>
  <sheetFormatPr defaultRowHeight="12.75" x14ac:dyDescent="0.2"/>
  <cols>
    <col min="1" max="1" width="8" bestFit="1" customWidth="1"/>
    <col min="2" max="2" width="7" bestFit="1" customWidth="1"/>
    <col min="3" max="3" width="9.85546875" bestFit="1" customWidth="1"/>
    <col min="4" max="4" width="33.5703125" bestFit="1" customWidth="1"/>
    <col min="5" max="5" width="37.7109375" bestFit="1" customWidth="1"/>
    <col min="6" max="6" width="18.85546875" bestFit="1" customWidth="1"/>
    <col min="7" max="7" width="18.5703125" bestFit="1" customWidth="1"/>
  </cols>
  <sheetData>
    <row r="1" spans="1:7" ht="15.75" x14ac:dyDescent="0.25">
      <c r="A1" s="188" t="s">
        <v>586</v>
      </c>
      <c r="B1" s="188"/>
      <c r="C1" s="188"/>
      <c r="D1" s="188"/>
      <c r="E1" s="188"/>
      <c r="F1" s="188"/>
      <c r="G1" s="188"/>
    </row>
    <row r="2" spans="1:7" ht="15" x14ac:dyDescent="0.25">
      <c r="A2" s="71"/>
      <c r="B2" s="71"/>
      <c r="C2" s="72"/>
      <c r="D2" s="72"/>
      <c r="E2" s="72"/>
      <c r="F2" s="72"/>
      <c r="G2" s="72"/>
    </row>
    <row r="3" spans="1:7" ht="63.75" x14ac:dyDescent="0.2">
      <c r="A3" s="73" t="s">
        <v>587</v>
      </c>
      <c r="B3" s="73"/>
      <c r="C3" s="73" t="s">
        <v>588</v>
      </c>
      <c r="D3" s="73" t="s">
        <v>589</v>
      </c>
      <c r="E3" s="73" t="s">
        <v>590</v>
      </c>
      <c r="F3" s="73" t="s">
        <v>591</v>
      </c>
      <c r="G3" s="73" t="s">
        <v>592</v>
      </c>
    </row>
    <row r="4" spans="1:7" x14ac:dyDescent="0.2">
      <c r="A4" s="74">
        <v>4477</v>
      </c>
      <c r="B4" s="74" t="s">
        <v>593</v>
      </c>
      <c r="C4" s="75" t="s">
        <v>594</v>
      </c>
      <c r="D4" s="75" t="s">
        <v>320</v>
      </c>
      <c r="E4" s="75" t="s">
        <v>595</v>
      </c>
      <c r="F4" s="75" t="s">
        <v>596</v>
      </c>
      <c r="G4" s="76">
        <v>200</v>
      </c>
    </row>
    <row r="5" spans="1:7" x14ac:dyDescent="0.2">
      <c r="A5" s="74">
        <v>4478</v>
      </c>
      <c r="B5" s="74" t="s">
        <v>597</v>
      </c>
      <c r="C5" s="75" t="s">
        <v>594</v>
      </c>
      <c r="D5" s="75" t="s">
        <v>598</v>
      </c>
      <c r="E5" s="75" t="s">
        <v>599</v>
      </c>
      <c r="F5" s="75" t="s">
        <v>600</v>
      </c>
      <c r="G5" s="76">
        <v>200</v>
      </c>
    </row>
    <row r="6" spans="1:7" x14ac:dyDescent="0.2">
      <c r="A6" s="74">
        <v>5838</v>
      </c>
      <c r="B6" s="74" t="s">
        <v>601</v>
      </c>
      <c r="C6" s="75" t="s">
        <v>602</v>
      </c>
      <c r="D6" s="75" t="s">
        <v>603</v>
      </c>
      <c r="E6" s="75" t="s">
        <v>604</v>
      </c>
      <c r="F6" s="75" t="s">
        <v>605</v>
      </c>
      <c r="G6" s="76">
        <v>200</v>
      </c>
    </row>
    <row r="7" spans="1:7" x14ac:dyDescent="0.2">
      <c r="A7" s="74">
        <v>22720</v>
      </c>
      <c r="B7" s="74" t="s">
        <v>606</v>
      </c>
      <c r="C7" s="75" t="s">
        <v>607</v>
      </c>
      <c r="D7" s="75" t="s">
        <v>608</v>
      </c>
      <c r="E7" s="75" t="s">
        <v>609</v>
      </c>
      <c r="F7" s="75" t="s">
        <v>610</v>
      </c>
      <c r="G7" s="76">
        <v>150</v>
      </c>
    </row>
    <row r="8" spans="1:7" x14ac:dyDescent="0.2">
      <c r="A8" s="74">
        <v>22721</v>
      </c>
      <c r="B8" s="74" t="s">
        <v>611</v>
      </c>
      <c r="C8" s="75" t="s">
        <v>607</v>
      </c>
      <c r="D8" s="75" t="s">
        <v>612</v>
      </c>
      <c r="E8" s="75" t="s">
        <v>613</v>
      </c>
      <c r="F8" s="75" t="s">
        <v>614</v>
      </c>
      <c r="G8" s="76">
        <v>150</v>
      </c>
    </row>
    <row r="9" spans="1:7" x14ac:dyDescent="0.2">
      <c r="A9" s="74">
        <v>22722</v>
      </c>
      <c r="B9" s="74" t="s">
        <v>615</v>
      </c>
      <c r="C9" s="75" t="s">
        <v>607</v>
      </c>
      <c r="D9" s="75" t="s">
        <v>616</v>
      </c>
      <c r="E9" s="75" t="s">
        <v>617</v>
      </c>
      <c r="F9" s="75" t="s">
        <v>618</v>
      </c>
      <c r="G9" s="76">
        <v>150</v>
      </c>
    </row>
    <row r="10" spans="1:7" x14ac:dyDescent="0.2">
      <c r="A10" s="74">
        <v>23932</v>
      </c>
      <c r="B10" s="74" t="s">
        <v>619</v>
      </c>
      <c r="C10" s="75" t="s">
        <v>607</v>
      </c>
      <c r="D10" s="75" t="s">
        <v>620</v>
      </c>
      <c r="E10" s="75" t="s">
        <v>621</v>
      </c>
      <c r="F10" s="75" t="s">
        <v>622</v>
      </c>
      <c r="G10" s="76">
        <v>100</v>
      </c>
    </row>
    <row r="11" spans="1:7" x14ac:dyDescent="0.2">
      <c r="A11" s="74">
        <v>28498</v>
      </c>
      <c r="B11" s="74" t="s">
        <v>623</v>
      </c>
      <c r="C11" s="75" t="s">
        <v>624</v>
      </c>
      <c r="D11" s="75" t="s">
        <v>625</v>
      </c>
      <c r="E11" s="75" t="s">
        <v>626</v>
      </c>
      <c r="F11" s="75" t="s">
        <v>627</v>
      </c>
      <c r="G11" s="76">
        <v>200</v>
      </c>
    </row>
    <row r="12" spans="1:7" x14ac:dyDescent="0.2">
      <c r="A12" s="77">
        <v>28499</v>
      </c>
      <c r="B12" s="74" t="s">
        <v>628</v>
      </c>
      <c r="C12" s="75" t="s">
        <v>624</v>
      </c>
      <c r="D12" s="78" t="s">
        <v>629</v>
      </c>
      <c r="E12" s="75" t="s">
        <v>630</v>
      </c>
      <c r="F12" s="75" t="s">
        <v>631</v>
      </c>
      <c r="G12" s="76">
        <v>200</v>
      </c>
    </row>
    <row r="13" spans="1:7" x14ac:dyDescent="0.2">
      <c r="A13" s="77">
        <v>28500</v>
      </c>
      <c r="B13" s="74" t="s">
        <v>632</v>
      </c>
      <c r="C13" s="75" t="s">
        <v>624</v>
      </c>
      <c r="D13" s="78" t="s">
        <v>633</v>
      </c>
      <c r="E13" s="75" t="s">
        <v>634</v>
      </c>
      <c r="F13" s="75" t="s">
        <v>635</v>
      </c>
      <c r="G13" s="76">
        <v>200</v>
      </c>
    </row>
    <row r="14" spans="1:7" x14ac:dyDescent="0.2">
      <c r="A14" s="74">
        <v>35088</v>
      </c>
      <c r="B14" s="74" t="s">
        <v>636</v>
      </c>
      <c r="C14" s="75" t="s">
        <v>637</v>
      </c>
      <c r="D14" s="75" t="s">
        <v>638</v>
      </c>
      <c r="E14" s="75" t="s">
        <v>639</v>
      </c>
      <c r="F14" s="75" t="s">
        <v>640</v>
      </c>
      <c r="G14" s="76">
        <v>200</v>
      </c>
    </row>
    <row r="15" spans="1:7" x14ac:dyDescent="0.2">
      <c r="A15" s="74">
        <v>35089</v>
      </c>
      <c r="B15" s="74" t="s">
        <v>641</v>
      </c>
      <c r="C15" s="75" t="s">
        <v>637</v>
      </c>
      <c r="D15" s="75" t="s">
        <v>642</v>
      </c>
      <c r="E15" s="79" t="s">
        <v>643</v>
      </c>
      <c r="F15" s="75" t="s">
        <v>644</v>
      </c>
      <c r="G15" s="76">
        <v>200</v>
      </c>
    </row>
    <row r="16" spans="1:7" x14ac:dyDescent="0.2">
      <c r="A16" s="74">
        <v>35113</v>
      </c>
      <c r="B16" s="74" t="s">
        <v>645</v>
      </c>
      <c r="C16" s="75" t="s">
        <v>637</v>
      </c>
      <c r="D16" s="75" t="s">
        <v>646</v>
      </c>
      <c r="E16" s="75" t="s">
        <v>647</v>
      </c>
      <c r="F16" s="75" t="s">
        <v>648</v>
      </c>
      <c r="G16" s="76">
        <v>200</v>
      </c>
    </row>
    <row r="17" spans="1:7" x14ac:dyDescent="0.2">
      <c r="A17" s="74">
        <v>35114</v>
      </c>
      <c r="B17" s="74" t="s">
        <v>649</v>
      </c>
      <c r="C17" s="75" t="s">
        <v>637</v>
      </c>
      <c r="D17" s="75" t="s">
        <v>650</v>
      </c>
      <c r="E17" s="79" t="s">
        <v>651</v>
      </c>
      <c r="F17" s="75" t="s">
        <v>652</v>
      </c>
      <c r="G17" s="76">
        <v>200</v>
      </c>
    </row>
    <row r="18" spans="1:7" x14ac:dyDescent="0.2">
      <c r="A18" s="74">
        <v>35115</v>
      </c>
      <c r="B18" s="74" t="s">
        <v>653</v>
      </c>
      <c r="C18" s="75" t="s">
        <v>637</v>
      </c>
      <c r="D18" s="75" t="s">
        <v>654</v>
      </c>
      <c r="E18" s="79" t="s">
        <v>655</v>
      </c>
      <c r="F18" s="75" t="s">
        <v>656</v>
      </c>
      <c r="G18" s="76">
        <v>200</v>
      </c>
    </row>
    <row r="19" spans="1:7" x14ac:dyDescent="0.2">
      <c r="A19" s="74">
        <v>35116</v>
      </c>
      <c r="B19" s="74" t="s">
        <v>657</v>
      </c>
      <c r="C19" s="75" t="s">
        <v>637</v>
      </c>
      <c r="D19" s="75" t="s">
        <v>658</v>
      </c>
      <c r="E19" s="79" t="s">
        <v>659</v>
      </c>
      <c r="F19" s="75" t="s">
        <v>660</v>
      </c>
      <c r="G19" s="76">
        <v>200</v>
      </c>
    </row>
    <row r="20" spans="1:7" x14ac:dyDescent="0.2">
      <c r="A20" s="74">
        <v>35120</v>
      </c>
      <c r="B20" s="74" t="s">
        <v>661</v>
      </c>
      <c r="C20" s="75" t="s">
        <v>637</v>
      </c>
      <c r="D20" s="75" t="s">
        <v>321</v>
      </c>
      <c r="E20" s="79" t="s">
        <v>662</v>
      </c>
      <c r="F20" s="75" t="s">
        <v>663</v>
      </c>
      <c r="G20" s="76">
        <v>200</v>
      </c>
    </row>
    <row r="21" spans="1:7" x14ac:dyDescent="0.2">
      <c r="A21" s="74">
        <v>35122</v>
      </c>
      <c r="B21" s="74" t="s">
        <v>664</v>
      </c>
      <c r="C21" s="75" t="s">
        <v>637</v>
      </c>
      <c r="D21" s="75" t="s">
        <v>665</v>
      </c>
      <c r="E21" s="79" t="s">
        <v>666</v>
      </c>
      <c r="F21" s="75" t="s">
        <v>667</v>
      </c>
      <c r="G21" s="76">
        <v>200</v>
      </c>
    </row>
    <row r="22" spans="1:7" x14ac:dyDescent="0.2">
      <c r="A22" s="74">
        <v>35125</v>
      </c>
      <c r="B22" s="74" t="s">
        <v>668</v>
      </c>
      <c r="C22" s="75" t="s">
        <v>637</v>
      </c>
      <c r="D22" s="75" t="s">
        <v>669</v>
      </c>
      <c r="E22" s="79" t="s">
        <v>670</v>
      </c>
      <c r="F22" s="75" t="s">
        <v>671</v>
      </c>
      <c r="G22" s="76">
        <v>100</v>
      </c>
    </row>
    <row r="23" spans="1:7" x14ac:dyDescent="0.2">
      <c r="A23" s="74">
        <v>35126</v>
      </c>
      <c r="B23" s="74" t="s">
        <v>672</v>
      </c>
      <c r="C23" s="75" t="s">
        <v>637</v>
      </c>
      <c r="D23" s="75" t="s">
        <v>673</v>
      </c>
      <c r="E23" s="79" t="s">
        <v>674</v>
      </c>
      <c r="F23" s="75" t="s">
        <v>675</v>
      </c>
      <c r="G23" s="76">
        <v>100</v>
      </c>
    </row>
    <row r="24" spans="1:7" x14ac:dyDescent="0.2">
      <c r="A24" s="74">
        <v>35173</v>
      </c>
      <c r="B24" s="74" t="s">
        <v>676</v>
      </c>
      <c r="C24" s="75" t="s">
        <v>677</v>
      </c>
      <c r="D24" s="75" t="s">
        <v>678</v>
      </c>
      <c r="E24" s="75" t="s">
        <v>679</v>
      </c>
      <c r="F24" s="75" t="s">
        <v>680</v>
      </c>
      <c r="G24" s="76">
        <v>200</v>
      </c>
    </row>
    <row r="25" spans="1:7" x14ac:dyDescent="0.2">
      <c r="A25" s="74">
        <v>35174</v>
      </c>
      <c r="B25" s="74" t="s">
        <v>681</v>
      </c>
      <c r="C25" s="75" t="s">
        <v>677</v>
      </c>
      <c r="D25" s="75" t="s">
        <v>682</v>
      </c>
      <c r="E25" s="75" t="s">
        <v>683</v>
      </c>
      <c r="F25" s="75" t="s">
        <v>684</v>
      </c>
      <c r="G25" s="76">
        <v>200</v>
      </c>
    </row>
    <row r="26" spans="1:7" x14ac:dyDescent="0.2">
      <c r="A26" s="74">
        <v>35178</v>
      </c>
      <c r="B26" s="74" t="s">
        <v>685</v>
      </c>
      <c r="C26" s="75" t="s">
        <v>677</v>
      </c>
      <c r="D26" s="75" t="s">
        <v>686</v>
      </c>
      <c r="E26" s="75" t="s">
        <v>687</v>
      </c>
      <c r="F26" s="75" t="s">
        <v>688</v>
      </c>
      <c r="G26" s="76">
        <v>200</v>
      </c>
    </row>
    <row r="27" spans="1:7" x14ac:dyDescent="0.2">
      <c r="A27" s="74">
        <v>35183</v>
      </c>
      <c r="B27" s="74" t="s">
        <v>689</v>
      </c>
      <c r="C27" s="75" t="s">
        <v>677</v>
      </c>
      <c r="D27" s="75" t="s">
        <v>690</v>
      </c>
      <c r="E27" s="75" t="s">
        <v>691</v>
      </c>
      <c r="F27" s="75" t="s">
        <v>692</v>
      </c>
      <c r="G27" s="76">
        <v>200</v>
      </c>
    </row>
    <row r="28" spans="1:7" x14ac:dyDescent="0.2">
      <c r="A28" s="74">
        <v>35184</v>
      </c>
      <c r="B28" s="74" t="s">
        <v>693</v>
      </c>
      <c r="C28" s="75" t="s">
        <v>677</v>
      </c>
      <c r="D28" s="75" t="s">
        <v>694</v>
      </c>
      <c r="E28" s="75" t="s">
        <v>695</v>
      </c>
      <c r="F28" s="75" t="s">
        <v>696</v>
      </c>
      <c r="G28" s="76">
        <v>200</v>
      </c>
    </row>
    <row r="29" spans="1:7" x14ac:dyDescent="0.2">
      <c r="A29" s="74">
        <v>35187</v>
      </c>
      <c r="B29" s="74" t="s">
        <v>697</v>
      </c>
      <c r="C29" s="75" t="s">
        <v>677</v>
      </c>
      <c r="D29" s="75" t="s">
        <v>698</v>
      </c>
      <c r="E29" s="75" t="s">
        <v>699</v>
      </c>
      <c r="F29" s="75" t="s">
        <v>700</v>
      </c>
      <c r="G29" s="76">
        <v>200</v>
      </c>
    </row>
    <row r="30" spans="1:7" x14ac:dyDescent="0.2">
      <c r="A30" s="74">
        <v>35188</v>
      </c>
      <c r="B30" s="74" t="s">
        <v>701</v>
      </c>
      <c r="C30" s="75" t="s">
        <v>677</v>
      </c>
      <c r="D30" s="75" t="s">
        <v>702</v>
      </c>
      <c r="E30" s="75" t="s">
        <v>703</v>
      </c>
      <c r="F30" s="75" t="s">
        <v>704</v>
      </c>
      <c r="G30" s="76">
        <v>200</v>
      </c>
    </row>
    <row r="31" spans="1:7" x14ac:dyDescent="0.2">
      <c r="A31" s="74">
        <v>35194</v>
      </c>
      <c r="B31" s="74" t="s">
        <v>705</v>
      </c>
      <c r="C31" s="75" t="s">
        <v>706</v>
      </c>
      <c r="D31" s="75" t="s">
        <v>707</v>
      </c>
      <c r="E31" s="75" t="s">
        <v>708</v>
      </c>
      <c r="F31" s="75" t="s">
        <v>709</v>
      </c>
      <c r="G31" s="76">
        <v>200</v>
      </c>
    </row>
    <row r="32" spans="1:7" x14ac:dyDescent="0.2">
      <c r="A32" s="74">
        <v>35197</v>
      </c>
      <c r="B32" s="74" t="s">
        <v>710</v>
      </c>
      <c r="C32" s="75" t="s">
        <v>677</v>
      </c>
      <c r="D32" s="75" t="s">
        <v>711</v>
      </c>
      <c r="E32" s="79" t="s">
        <v>712</v>
      </c>
      <c r="F32" s="75" t="s">
        <v>713</v>
      </c>
      <c r="G32" s="76">
        <v>200</v>
      </c>
    </row>
    <row r="33" spans="1:7" x14ac:dyDescent="0.2">
      <c r="A33" s="74">
        <v>35198</v>
      </c>
      <c r="B33" s="74" t="s">
        <v>714</v>
      </c>
      <c r="C33" s="75" t="s">
        <v>677</v>
      </c>
      <c r="D33" s="75" t="s">
        <v>715</v>
      </c>
      <c r="E33" s="79" t="s">
        <v>716</v>
      </c>
      <c r="F33" s="75" t="s">
        <v>717</v>
      </c>
      <c r="G33" s="76">
        <v>200</v>
      </c>
    </row>
    <row r="34" spans="1:7" x14ac:dyDescent="0.2">
      <c r="A34" s="74">
        <v>35249</v>
      </c>
      <c r="B34" s="74" t="s">
        <v>718</v>
      </c>
      <c r="C34" s="75" t="s">
        <v>677</v>
      </c>
      <c r="D34" s="75" t="s">
        <v>719</v>
      </c>
      <c r="E34" s="79" t="s">
        <v>720</v>
      </c>
      <c r="F34" s="75" t="s">
        <v>721</v>
      </c>
      <c r="G34" s="76">
        <v>200</v>
      </c>
    </row>
    <row r="35" spans="1:7" x14ac:dyDescent="0.2">
      <c r="A35" s="74">
        <v>35266</v>
      </c>
      <c r="B35" s="74" t="s">
        <v>722</v>
      </c>
      <c r="C35" s="75" t="s">
        <v>677</v>
      </c>
      <c r="D35" s="75" t="s">
        <v>723</v>
      </c>
      <c r="E35" s="75" t="s">
        <v>724</v>
      </c>
      <c r="F35" s="75" t="s">
        <v>725</v>
      </c>
      <c r="G35" s="76">
        <v>200</v>
      </c>
    </row>
    <row r="36" spans="1:7" x14ac:dyDescent="0.2">
      <c r="A36" s="74">
        <v>35341</v>
      </c>
      <c r="B36" s="74" t="s">
        <v>726</v>
      </c>
      <c r="C36" s="75" t="s">
        <v>677</v>
      </c>
      <c r="D36" s="75" t="s">
        <v>727</v>
      </c>
      <c r="E36" s="75" t="s">
        <v>728</v>
      </c>
      <c r="F36" s="75" t="s">
        <v>729</v>
      </c>
      <c r="G36" s="76">
        <v>200</v>
      </c>
    </row>
    <row r="37" spans="1:7" x14ac:dyDescent="0.2">
      <c r="A37" s="74">
        <v>35342</v>
      </c>
      <c r="B37" s="74" t="s">
        <v>730</v>
      </c>
      <c r="C37" s="75" t="s">
        <v>677</v>
      </c>
      <c r="D37" s="75" t="s">
        <v>731</v>
      </c>
      <c r="E37" s="75" t="s">
        <v>732</v>
      </c>
      <c r="F37" s="75" t="s">
        <v>733</v>
      </c>
      <c r="G37" s="76">
        <v>200</v>
      </c>
    </row>
    <row r="38" spans="1:7" x14ac:dyDescent="0.2">
      <c r="A38" s="74">
        <v>35343</v>
      </c>
      <c r="B38" s="74" t="s">
        <v>734</v>
      </c>
      <c r="C38" s="75" t="s">
        <v>677</v>
      </c>
      <c r="D38" s="75" t="s">
        <v>735</v>
      </c>
      <c r="E38" s="75" t="s">
        <v>736</v>
      </c>
      <c r="F38" s="75" t="s">
        <v>737</v>
      </c>
      <c r="G38" s="76">
        <v>200</v>
      </c>
    </row>
    <row r="39" spans="1:7" x14ac:dyDescent="0.2">
      <c r="A39" s="74">
        <v>35590</v>
      </c>
      <c r="B39" s="74" t="s">
        <v>738</v>
      </c>
      <c r="C39" s="75" t="s">
        <v>739</v>
      </c>
      <c r="D39" s="75" t="s">
        <v>740</v>
      </c>
      <c r="E39" s="75" t="s">
        <v>741</v>
      </c>
      <c r="F39" s="75" t="s">
        <v>742</v>
      </c>
      <c r="G39" s="76">
        <v>200</v>
      </c>
    </row>
    <row r="40" spans="1:7" x14ac:dyDescent="0.2">
      <c r="A40" s="74">
        <v>40770</v>
      </c>
      <c r="B40" s="74" t="s">
        <v>743</v>
      </c>
      <c r="C40" s="75" t="s">
        <v>624</v>
      </c>
      <c r="D40" s="75" t="s">
        <v>744</v>
      </c>
      <c r="E40" s="75" t="s">
        <v>745</v>
      </c>
      <c r="F40" s="75" t="s">
        <v>746</v>
      </c>
      <c r="G40" s="76">
        <v>200</v>
      </c>
    </row>
    <row r="41" spans="1:7" x14ac:dyDescent="0.2">
      <c r="A41" s="74">
        <v>47483</v>
      </c>
      <c r="B41" s="74" t="s">
        <v>747</v>
      </c>
      <c r="C41" s="75" t="s">
        <v>607</v>
      </c>
      <c r="D41" s="75" t="s">
        <v>748</v>
      </c>
      <c r="E41" s="75" t="s">
        <v>749</v>
      </c>
      <c r="F41" s="75" t="s">
        <v>750</v>
      </c>
      <c r="G41" s="76">
        <v>100</v>
      </c>
    </row>
    <row r="42" spans="1:7" x14ac:dyDescent="0.2">
      <c r="A42" s="74">
        <v>47484</v>
      </c>
      <c r="B42" s="74" t="s">
        <v>751</v>
      </c>
      <c r="C42" s="75" t="s">
        <v>607</v>
      </c>
      <c r="D42" s="75" t="s">
        <v>752</v>
      </c>
      <c r="E42" s="75" t="s">
        <v>753</v>
      </c>
      <c r="F42" s="75" t="s">
        <v>754</v>
      </c>
      <c r="G42" s="76">
        <v>100</v>
      </c>
    </row>
    <row r="43" spans="1:7" x14ac:dyDescent="0.2">
      <c r="A43" s="74">
        <v>47485</v>
      </c>
      <c r="B43" s="74" t="s">
        <v>755</v>
      </c>
      <c r="C43" s="75" t="s">
        <v>607</v>
      </c>
      <c r="D43" s="75" t="s">
        <v>756</v>
      </c>
      <c r="E43" s="75" t="s">
        <v>757</v>
      </c>
      <c r="F43" s="75" t="s">
        <v>758</v>
      </c>
      <c r="G43" s="76">
        <v>100</v>
      </c>
    </row>
    <row r="44" spans="1:7" x14ac:dyDescent="0.2">
      <c r="A44" s="74">
        <v>52967</v>
      </c>
      <c r="B44" s="74" t="s">
        <v>759</v>
      </c>
      <c r="C44" s="75" t="s">
        <v>607</v>
      </c>
      <c r="D44" s="75" t="s">
        <v>760</v>
      </c>
      <c r="E44" s="75" t="s">
        <v>761</v>
      </c>
      <c r="F44" s="75" t="s">
        <v>762</v>
      </c>
      <c r="G44" s="76">
        <v>100</v>
      </c>
    </row>
    <row r="45" spans="1:7" x14ac:dyDescent="0.2">
      <c r="A45" s="74">
        <v>53001</v>
      </c>
      <c r="B45" s="74" t="s">
        <v>763</v>
      </c>
      <c r="C45" s="75" t="s">
        <v>764</v>
      </c>
      <c r="D45" s="75" t="s">
        <v>765</v>
      </c>
      <c r="E45" s="75" t="s">
        <v>766</v>
      </c>
      <c r="F45" s="75" t="s">
        <v>767</v>
      </c>
      <c r="G45" s="76">
        <v>200</v>
      </c>
    </row>
    <row r="46" spans="1:7" x14ac:dyDescent="0.2">
      <c r="A46" s="74">
        <v>53003</v>
      </c>
      <c r="B46" s="74" t="s">
        <v>768</v>
      </c>
      <c r="C46" s="75" t="s">
        <v>764</v>
      </c>
      <c r="D46" s="75" t="s">
        <v>769</v>
      </c>
      <c r="E46" s="75" t="s">
        <v>770</v>
      </c>
      <c r="F46" s="75" t="s">
        <v>771</v>
      </c>
      <c r="G46" s="76">
        <v>200</v>
      </c>
    </row>
    <row r="47" spans="1:7" x14ac:dyDescent="0.2">
      <c r="A47" s="74">
        <v>53105</v>
      </c>
      <c r="B47" s="74" t="s">
        <v>772</v>
      </c>
      <c r="C47" s="75" t="s">
        <v>764</v>
      </c>
      <c r="D47" s="75" t="s">
        <v>773</v>
      </c>
      <c r="E47" s="75" t="s">
        <v>774</v>
      </c>
      <c r="F47" s="75" t="s">
        <v>775</v>
      </c>
      <c r="G47" s="76">
        <v>200</v>
      </c>
    </row>
    <row r="48" spans="1:7" x14ac:dyDescent="0.2">
      <c r="A48" s="74">
        <v>54012</v>
      </c>
      <c r="B48" s="74" t="s">
        <v>776</v>
      </c>
      <c r="C48" s="75" t="s">
        <v>607</v>
      </c>
      <c r="D48" s="75" t="s">
        <v>777</v>
      </c>
      <c r="E48" s="75" t="s">
        <v>778</v>
      </c>
      <c r="F48" s="75" t="s">
        <v>779</v>
      </c>
      <c r="G48" s="76">
        <v>100</v>
      </c>
    </row>
    <row r="49" spans="1:7" x14ac:dyDescent="0.2">
      <c r="A49" s="74">
        <v>54016</v>
      </c>
      <c r="B49" s="74" t="s">
        <v>780</v>
      </c>
      <c r="C49" s="75" t="s">
        <v>602</v>
      </c>
      <c r="D49" s="75" t="s">
        <v>781</v>
      </c>
      <c r="E49" s="75" t="s">
        <v>782</v>
      </c>
      <c r="F49" s="75" t="s">
        <v>783</v>
      </c>
      <c r="G49" s="76">
        <v>200</v>
      </c>
    </row>
    <row r="50" spans="1:7" x14ac:dyDescent="0.2">
      <c r="A50" s="74">
        <v>54021</v>
      </c>
      <c r="B50" s="74" t="s">
        <v>784</v>
      </c>
      <c r="C50" s="75" t="s">
        <v>607</v>
      </c>
      <c r="D50" s="75" t="s">
        <v>785</v>
      </c>
      <c r="E50" s="75" t="s">
        <v>786</v>
      </c>
      <c r="F50" s="75" t="s">
        <v>787</v>
      </c>
      <c r="G50" s="76">
        <v>150</v>
      </c>
    </row>
    <row r="51" spans="1:7" x14ac:dyDescent="0.2">
      <c r="A51" s="74">
        <v>54022</v>
      </c>
      <c r="B51" s="74" t="s">
        <v>788</v>
      </c>
      <c r="C51" s="75" t="s">
        <v>607</v>
      </c>
      <c r="D51" s="75" t="s">
        <v>789</v>
      </c>
      <c r="E51" s="75" t="s">
        <v>790</v>
      </c>
      <c r="F51" s="75" t="s">
        <v>791</v>
      </c>
      <c r="G51" s="76">
        <v>150</v>
      </c>
    </row>
    <row r="52" spans="1:7" x14ac:dyDescent="0.2">
      <c r="A52" s="74">
        <v>54118</v>
      </c>
      <c r="B52" s="74" t="s">
        <v>792</v>
      </c>
      <c r="C52" s="75" t="s">
        <v>607</v>
      </c>
      <c r="D52" s="75" t="s">
        <v>793</v>
      </c>
      <c r="E52" s="75" t="s">
        <v>794</v>
      </c>
      <c r="F52" s="75" t="s">
        <v>795</v>
      </c>
      <c r="G52" s="76">
        <v>100</v>
      </c>
    </row>
    <row r="53" spans="1:7" x14ac:dyDescent="0.2">
      <c r="A53" s="74">
        <v>54816</v>
      </c>
      <c r="B53" s="74" t="s">
        <v>796</v>
      </c>
      <c r="C53" s="75" t="s">
        <v>602</v>
      </c>
      <c r="D53" s="75" t="s">
        <v>797</v>
      </c>
      <c r="E53" s="75" t="s">
        <v>798</v>
      </c>
      <c r="F53" s="75" t="s">
        <v>799</v>
      </c>
      <c r="G53" s="76">
        <v>200</v>
      </c>
    </row>
    <row r="54" spans="1:7" x14ac:dyDescent="0.2">
      <c r="A54" s="74">
        <v>54817</v>
      </c>
      <c r="B54" s="74" t="s">
        <v>800</v>
      </c>
      <c r="C54" s="75" t="s">
        <v>602</v>
      </c>
      <c r="D54" s="75" t="s">
        <v>801</v>
      </c>
      <c r="E54" s="75" t="s">
        <v>802</v>
      </c>
      <c r="F54" s="75" t="s">
        <v>803</v>
      </c>
      <c r="G54" s="76">
        <v>200</v>
      </c>
    </row>
    <row r="55" spans="1:7" x14ac:dyDescent="0.2">
      <c r="A55" s="74">
        <v>54822</v>
      </c>
      <c r="B55" s="74" t="s">
        <v>804</v>
      </c>
      <c r="C55" s="75" t="s">
        <v>764</v>
      </c>
      <c r="D55" s="75" t="s">
        <v>805</v>
      </c>
      <c r="E55" s="75" t="s">
        <v>806</v>
      </c>
      <c r="F55" s="75" t="s">
        <v>807</v>
      </c>
      <c r="G55" s="76">
        <v>200</v>
      </c>
    </row>
    <row r="56" spans="1:7" x14ac:dyDescent="0.2">
      <c r="A56" s="74">
        <v>54823</v>
      </c>
      <c r="B56" s="74" t="s">
        <v>808</v>
      </c>
      <c r="C56" s="75" t="s">
        <v>764</v>
      </c>
      <c r="D56" s="75" t="s">
        <v>809</v>
      </c>
      <c r="E56" s="79" t="s">
        <v>810</v>
      </c>
      <c r="F56" s="75" t="s">
        <v>340</v>
      </c>
      <c r="G56" s="76">
        <v>200</v>
      </c>
    </row>
    <row r="57" spans="1:7" x14ac:dyDescent="0.2">
      <c r="A57" s="74">
        <v>54846</v>
      </c>
      <c r="B57" s="74" t="s">
        <v>811</v>
      </c>
      <c r="C57" s="75" t="s">
        <v>812</v>
      </c>
      <c r="D57" s="75" t="s">
        <v>813</v>
      </c>
      <c r="E57" s="79" t="s">
        <v>814</v>
      </c>
      <c r="F57" s="78" t="s">
        <v>374</v>
      </c>
      <c r="G57" s="76">
        <v>200</v>
      </c>
    </row>
    <row r="58" spans="1:7" x14ac:dyDescent="0.2">
      <c r="A58" s="74">
        <v>54854</v>
      </c>
      <c r="B58" s="74" t="s">
        <v>815</v>
      </c>
      <c r="C58" s="75" t="s">
        <v>607</v>
      </c>
      <c r="D58" s="75" t="s">
        <v>816</v>
      </c>
      <c r="E58" s="75" t="s">
        <v>817</v>
      </c>
      <c r="F58" s="75" t="s">
        <v>818</v>
      </c>
      <c r="G58" s="76">
        <v>150</v>
      </c>
    </row>
    <row r="59" spans="1:7" x14ac:dyDescent="0.2">
      <c r="A59" s="74">
        <v>54913</v>
      </c>
      <c r="B59" s="74" t="s">
        <v>819</v>
      </c>
      <c r="C59" s="75" t="s">
        <v>602</v>
      </c>
      <c r="D59" s="75" t="s">
        <v>820</v>
      </c>
      <c r="E59" s="75" t="s">
        <v>821</v>
      </c>
      <c r="F59" s="75" t="s">
        <v>822</v>
      </c>
      <c r="G59" s="76">
        <v>200</v>
      </c>
    </row>
    <row r="60" spans="1:7" x14ac:dyDescent="0.2">
      <c r="A60" s="74">
        <v>54915</v>
      </c>
      <c r="B60" s="74" t="s">
        <v>823</v>
      </c>
      <c r="C60" s="75" t="s">
        <v>602</v>
      </c>
      <c r="D60" s="75" t="s">
        <v>824</v>
      </c>
      <c r="E60" s="75" t="s">
        <v>825</v>
      </c>
      <c r="F60" s="75" t="s">
        <v>826</v>
      </c>
      <c r="G60" s="76">
        <v>200</v>
      </c>
    </row>
    <row r="61" spans="1:7" x14ac:dyDescent="0.2">
      <c r="A61" s="74">
        <v>54919</v>
      </c>
      <c r="B61" s="74" t="s">
        <v>827</v>
      </c>
      <c r="C61" s="75" t="s">
        <v>602</v>
      </c>
      <c r="D61" s="75" t="s">
        <v>828</v>
      </c>
      <c r="E61" s="75" t="s">
        <v>829</v>
      </c>
      <c r="F61" s="75" t="s">
        <v>830</v>
      </c>
      <c r="G61" s="76">
        <v>200</v>
      </c>
    </row>
    <row r="62" spans="1:7" x14ac:dyDescent="0.2">
      <c r="A62" s="74">
        <v>54922</v>
      </c>
      <c r="B62" s="74" t="s">
        <v>831</v>
      </c>
      <c r="C62" s="75" t="s">
        <v>602</v>
      </c>
      <c r="D62" s="75" t="s">
        <v>832</v>
      </c>
      <c r="E62" s="75" t="s">
        <v>833</v>
      </c>
      <c r="F62" s="75" t="s">
        <v>834</v>
      </c>
      <c r="G62" s="76">
        <v>200</v>
      </c>
    </row>
    <row r="63" spans="1:7" x14ac:dyDescent="0.2">
      <c r="A63" s="74">
        <v>54933</v>
      </c>
      <c r="B63" s="74" t="s">
        <v>835</v>
      </c>
      <c r="C63" s="75" t="s">
        <v>607</v>
      </c>
      <c r="D63" s="75" t="s">
        <v>836</v>
      </c>
      <c r="E63" s="75" t="s">
        <v>837</v>
      </c>
      <c r="F63" s="75" t="s">
        <v>838</v>
      </c>
      <c r="G63" s="76">
        <v>150</v>
      </c>
    </row>
    <row r="64" spans="1:7" x14ac:dyDescent="0.2">
      <c r="A64" s="74">
        <v>54934</v>
      </c>
      <c r="B64" s="74" t="s">
        <v>839</v>
      </c>
      <c r="C64" s="75" t="s">
        <v>607</v>
      </c>
      <c r="D64" s="75" t="s">
        <v>840</v>
      </c>
      <c r="E64" s="75" t="s">
        <v>841</v>
      </c>
      <c r="F64" s="75" t="s">
        <v>842</v>
      </c>
      <c r="G64" s="76">
        <v>150</v>
      </c>
    </row>
    <row r="65" spans="1:7" x14ac:dyDescent="0.2">
      <c r="A65" s="74">
        <v>54961</v>
      </c>
      <c r="B65" s="74" t="s">
        <v>843</v>
      </c>
      <c r="C65" s="75" t="s">
        <v>844</v>
      </c>
      <c r="D65" s="75" t="s">
        <v>845</v>
      </c>
      <c r="E65" s="79" t="s">
        <v>846</v>
      </c>
      <c r="F65" s="75" t="s">
        <v>21</v>
      </c>
      <c r="G65" s="76">
        <v>150</v>
      </c>
    </row>
    <row r="66" spans="1:7" x14ac:dyDescent="0.2">
      <c r="A66" s="74">
        <v>54962</v>
      </c>
      <c r="B66" s="74" t="s">
        <v>847</v>
      </c>
      <c r="C66" s="75" t="s">
        <v>844</v>
      </c>
      <c r="D66" s="75" t="s">
        <v>848</v>
      </c>
      <c r="E66" s="79" t="s">
        <v>849</v>
      </c>
      <c r="F66" s="75" t="s">
        <v>22</v>
      </c>
      <c r="G66" s="76">
        <v>150</v>
      </c>
    </row>
    <row r="67" spans="1:7" x14ac:dyDescent="0.2">
      <c r="A67" s="74">
        <v>54964</v>
      </c>
      <c r="B67" s="74" t="s">
        <v>850</v>
      </c>
      <c r="C67" s="75" t="s">
        <v>844</v>
      </c>
      <c r="D67" s="75" t="s">
        <v>851</v>
      </c>
      <c r="E67" s="75" t="s">
        <v>852</v>
      </c>
      <c r="F67" s="75" t="s">
        <v>853</v>
      </c>
      <c r="G67" s="76">
        <v>150</v>
      </c>
    </row>
    <row r="68" spans="1:7" x14ac:dyDescent="0.2">
      <c r="A68" s="74">
        <v>54965</v>
      </c>
      <c r="B68" s="74" t="s">
        <v>854</v>
      </c>
      <c r="C68" s="75" t="s">
        <v>844</v>
      </c>
      <c r="D68" s="75" t="s">
        <v>855</v>
      </c>
      <c r="E68" s="75" t="s">
        <v>856</v>
      </c>
      <c r="F68" s="75" t="s">
        <v>857</v>
      </c>
      <c r="G68" s="76">
        <v>150</v>
      </c>
    </row>
    <row r="69" spans="1:7" x14ac:dyDescent="0.2">
      <c r="A69" s="74">
        <v>54966</v>
      </c>
      <c r="B69" s="74" t="s">
        <v>858</v>
      </c>
      <c r="C69" s="75" t="s">
        <v>844</v>
      </c>
      <c r="D69" s="75" t="s">
        <v>859</v>
      </c>
      <c r="E69" s="75" t="s">
        <v>860</v>
      </c>
      <c r="F69" s="75" t="s">
        <v>861</v>
      </c>
      <c r="G69" s="76">
        <v>150</v>
      </c>
    </row>
    <row r="70" spans="1:7" x14ac:dyDescent="0.2">
      <c r="A70" s="74">
        <v>54968</v>
      </c>
      <c r="B70" s="74" t="s">
        <v>862</v>
      </c>
      <c r="C70" s="75" t="s">
        <v>844</v>
      </c>
      <c r="D70" s="75" t="s">
        <v>863</v>
      </c>
      <c r="E70" s="75" t="s">
        <v>864</v>
      </c>
      <c r="F70" s="75" t="s">
        <v>865</v>
      </c>
      <c r="G70" s="76">
        <v>150</v>
      </c>
    </row>
    <row r="71" spans="1:7" x14ac:dyDescent="0.2">
      <c r="A71" s="74">
        <v>54969</v>
      </c>
      <c r="B71" s="74" t="s">
        <v>866</v>
      </c>
      <c r="C71" s="75" t="s">
        <v>844</v>
      </c>
      <c r="D71" s="75" t="s">
        <v>867</v>
      </c>
      <c r="E71" s="75" t="s">
        <v>868</v>
      </c>
      <c r="F71" s="75" t="s">
        <v>869</v>
      </c>
      <c r="G71" s="76">
        <v>150</v>
      </c>
    </row>
    <row r="72" spans="1:7" x14ac:dyDescent="0.2">
      <c r="A72" s="74">
        <v>54970</v>
      </c>
      <c r="B72" s="74" t="s">
        <v>870</v>
      </c>
      <c r="C72" s="75" t="s">
        <v>844</v>
      </c>
      <c r="D72" s="75" t="s">
        <v>871</v>
      </c>
      <c r="E72" s="75" t="s">
        <v>872</v>
      </c>
      <c r="F72" s="75" t="s">
        <v>873</v>
      </c>
      <c r="G72" s="76">
        <v>150</v>
      </c>
    </row>
    <row r="73" spans="1:7" x14ac:dyDescent="0.2">
      <c r="A73" s="74">
        <v>54971</v>
      </c>
      <c r="B73" s="74" t="s">
        <v>874</v>
      </c>
      <c r="C73" s="75" t="s">
        <v>844</v>
      </c>
      <c r="D73" s="75" t="s">
        <v>875</v>
      </c>
      <c r="E73" s="75" t="s">
        <v>876</v>
      </c>
      <c r="F73" s="75" t="s">
        <v>877</v>
      </c>
      <c r="G73" s="76">
        <v>150</v>
      </c>
    </row>
    <row r="74" spans="1:7" x14ac:dyDescent="0.2">
      <c r="A74" s="74">
        <v>54972</v>
      </c>
      <c r="B74" s="74" t="s">
        <v>878</v>
      </c>
      <c r="C74" s="75" t="s">
        <v>844</v>
      </c>
      <c r="D74" s="75" t="s">
        <v>879</v>
      </c>
      <c r="E74" s="75" t="s">
        <v>880</v>
      </c>
      <c r="F74" s="75" t="s">
        <v>881</v>
      </c>
      <c r="G74" s="76">
        <v>150</v>
      </c>
    </row>
    <row r="75" spans="1:7" x14ac:dyDescent="0.2">
      <c r="A75" s="74">
        <v>54973</v>
      </c>
      <c r="B75" s="74" t="s">
        <v>882</v>
      </c>
      <c r="C75" s="75" t="s">
        <v>844</v>
      </c>
      <c r="D75" s="75" t="s">
        <v>883</v>
      </c>
      <c r="E75" s="75" t="s">
        <v>884</v>
      </c>
      <c r="F75" s="75" t="s">
        <v>885</v>
      </c>
      <c r="G75" s="76">
        <v>150</v>
      </c>
    </row>
    <row r="76" spans="1:7" x14ac:dyDescent="0.2">
      <c r="A76" s="74">
        <v>54975</v>
      </c>
      <c r="B76" s="74" t="s">
        <v>886</v>
      </c>
      <c r="C76" s="75" t="s">
        <v>844</v>
      </c>
      <c r="D76" s="75" t="s">
        <v>887</v>
      </c>
      <c r="E76" s="75" t="s">
        <v>888</v>
      </c>
      <c r="F76" s="75" t="s">
        <v>889</v>
      </c>
      <c r="G76" s="76">
        <v>150</v>
      </c>
    </row>
    <row r="77" spans="1:7" x14ac:dyDescent="0.2">
      <c r="A77" s="74">
        <v>54976</v>
      </c>
      <c r="B77" s="74" t="s">
        <v>890</v>
      </c>
      <c r="C77" s="75" t="s">
        <v>844</v>
      </c>
      <c r="D77" s="75" t="s">
        <v>891</v>
      </c>
      <c r="E77" s="75" t="s">
        <v>892</v>
      </c>
      <c r="F77" s="75" t="s">
        <v>893</v>
      </c>
      <c r="G77" s="76">
        <v>150</v>
      </c>
    </row>
    <row r="78" spans="1:7" x14ac:dyDescent="0.2">
      <c r="A78" s="74">
        <v>54977</v>
      </c>
      <c r="B78" s="74" t="s">
        <v>894</v>
      </c>
      <c r="C78" s="75" t="s">
        <v>844</v>
      </c>
      <c r="D78" s="75" t="s">
        <v>895</v>
      </c>
      <c r="E78" s="75" t="s">
        <v>896</v>
      </c>
      <c r="F78" s="75" t="s">
        <v>897</v>
      </c>
      <c r="G78" s="76">
        <v>150</v>
      </c>
    </row>
    <row r="79" spans="1:7" x14ac:dyDescent="0.2">
      <c r="A79" s="74">
        <v>54978</v>
      </c>
      <c r="B79" s="74" t="s">
        <v>898</v>
      </c>
      <c r="C79" s="75" t="s">
        <v>844</v>
      </c>
      <c r="D79" s="75" t="s">
        <v>899</v>
      </c>
      <c r="E79" s="75" t="s">
        <v>900</v>
      </c>
      <c r="F79" s="75" t="s">
        <v>901</v>
      </c>
      <c r="G79" s="76">
        <v>150</v>
      </c>
    </row>
    <row r="80" spans="1:7" x14ac:dyDescent="0.2">
      <c r="A80" s="74">
        <v>54980</v>
      </c>
      <c r="B80" s="74" t="s">
        <v>902</v>
      </c>
      <c r="C80" s="75" t="s">
        <v>844</v>
      </c>
      <c r="D80" s="75" t="s">
        <v>903</v>
      </c>
      <c r="E80" s="75" t="s">
        <v>904</v>
      </c>
      <c r="F80" s="75" t="s">
        <v>905</v>
      </c>
      <c r="G80" s="76">
        <v>150</v>
      </c>
    </row>
    <row r="81" spans="1:7" x14ac:dyDescent="0.2">
      <c r="A81" s="74">
        <v>54981</v>
      </c>
      <c r="B81" s="74" t="s">
        <v>906</v>
      </c>
      <c r="C81" s="75" t="s">
        <v>844</v>
      </c>
      <c r="D81" s="75" t="s">
        <v>907</v>
      </c>
      <c r="E81" s="75" t="s">
        <v>908</v>
      </c>
      <c r="F81" s="75" t="s">
        <v>909</v>
      </c>
      <c r="G81" s="76">
        <v>150</v>
      </c>
    </row>
    <row r="82" spans="1:7" x14ac:dyDescent="0.2">
      <c r="A82" s="74">
        <v>54982</v>
      </c>
      <c r="B82" s="74" t="s">
        <v>910</v>
      </c>
      <c r="C82" s="75" t="s">
        <v>844</v>
      </c>
      <c r="D82" s="75" t="s">
        <v>911</v>
      </c>
      <c r="E82" s="75" t="s">
        <v>912</v>
      </c>
      <c r="F82" s="75" t="s">
        <v>913</v>
      </c>
      <c r="G82" s="76">
        <v>150</v>
      </c>
    </row>
    <row r="83" spans="1:7" x14ac:dyDescent="0.2">
      <c r="A83" s="74">
        <v>54983</v>
      </c>
      <c r="B83" s="74" t="s">
        <v>914</v>
      </c>
      <c r="C83" s="75" t="s">
        <v>844</v>
      </c>
      <c r="D83" s="75" t="s">
        <v>915</v>
      </c>
      <c r="E83" s="75" t="s">
        <v>916</v>
      </c>
      <c r="F83" s="75" t="s">
        <v>917</v>
      </c>
      <c r="G83" s="76">
        <v>150</v>
      </c>
    </row>
    <row r="84" spans="1:7" x14ac:dyDescent="0.2">
      <c r="A84" s="74">
        <v>54984</v>
      </c>
      <c r="B84" s="74" t="s">
        <v>918</v>
      </c>
      <c r="C84" s="75" t="s">
        <v>844</v>
      </c>
      <c r="D84" s="75" t="s">
        <v>919</v>
      </c>
      <c r="E84" s="75" t="s">
        <v>920</v>
      </c>
      <c r="F84" s="75" t="s">
        <v>921</v>
      </c>
      <c r="G84" s="76">
        <v>150</v>
      </c>
    </row>
    <row r="85" spans="1:7" x14ac:dyDescent="0.2">
      <c r="A85" s="74">
        <v>54985</v>
      </c>
      <c r="B85" s="74" t="s">
        <v>922</v>
      </c>
      <c r="C85" s="75" t="s">
        <v>844</v>
      </c>
      <c r="D85" s="75" t="s">
        <v>923</v>
      </c>
      <c r="E85" s="75" t="s">
        <v>924</v>
      </c>
      <c r="F85" s="75" t="s">
        <v>925</v>
      </c>
      <c r="G85" s="76">
        <v>150</v>
      </c>
    </row>
    <row r="86" spans="1:7" x14ac:dyDescent="0.2">
      <c r="A86" s="74">
        <v>54986</v>
      </c>
      <c r="B86" s="74" t="s">
        <v>926</v>
      </c>
      <c r="C86" s="75" t="s">
        <v>844</v>
      </c>
      <c r="D86" s="75" t="s">
        <v>927</v>
      </c>
      <c r="E86" s="75" t="s">
        <v>928</v>
      </c>
      <c r="F86" s="75" t="s">
        <v>929</v>
      </c>
      <c r="G86" s="76">
        <v>150</v>
      </c>
    </row>
    <row r="87" spans="1:7" x14ac:dyDescent="0.2">
      <c r="A87" s="74">
        <v>54987</v>
      </c>
      <c r="B87" s="74" t="s">
        <v>930</v>
      </c>
      <c r="C87" s="75" t="s">
        <v>844</v>
      </c>
      <c r="D87" s="75" t="s">
        <v>931</v>
      </c>
      <c r="E87" s="75" t="s">
        <v>932</v>
      </c>
      <c r="F87" s="75" t="s">
        <v>933</v>
      </c>
      <c r="G87" s="76">
        <v>150</v>
      </c>
    </row>
    <row r="88" spans="1:7" x14ac:dyDescent="0.2">
      <c r="A88" s="74">
        <v>54988</v>
      </c>
      <c r="B88" s="74" t="s">
        <v>934</v>
      </c>
      <c r="C88" s="75" t="s">
        <v>844</v>
      </c>
      <c r="D88" s="75" t="s">
        <v>935</v>
      </c>
      <c r="E88" s="75" t="s">
        <v>936</v>
      </c>
      <c r="F88" s="75" t="s">
        <v>937</v>
      </c>
      <c r="G88" s="76">
        <v>150</v>
      </c>
    </row>
    <row r="89" spans="1:7" x14ac:dyDescent="0.2">
      <c r="A89" s="74">
        <v>54990</v>
      </c>
      <c r="B89" s="74" t="s">
        <v>938</v>
      </c>
      <c r="C89" s="75" t="s">
        <v>844</v>
      </c>
      <c r="D89" s="75" t="s">
        <v>939</v>
      </c>
      <c r="E89" s="75" t="s">
        <v>940</v>
      </c>
      <c r="F89" s="75" t="s">
        <v>941</v>
      </c>
      <c r="G89" s="76">
        <v>150</v>
      </c>
    </row>
    <row r="90" spans="1:7" x14ac:dyDescent="0.2">
      <c r="A90" s="74">
        <v>55002</v>
      </c>
      <c r="B90" s="74" t="s">
        <v>942</v>
      </c>
      <c r="C90" s="75" t="s">
        <v>594</v>
      </c>
      <c r="D90" s="75" t="s">
        <v>943</v>
      </c>
      <c r="E90" s="75" t="s">
        <v>944</v>
      </c>
      <c r="F90" s="75" t="s">
        <v>945</v>
      </c>
      <c r="G90" s="76">
        <v>200</v>
      </c>
    </row>
    <row r="91" spans="1:7" x14ac:dyDescent="0.2">
      <c r="A91" s="80">
        <v>55003</v>
      </c>
      <c r="B91" s="74" t="s">
        <v>946</v>
      </c>
      <c r="C91" s="81" t="s">
        <v>594</v>
      </c>
      <c r="D91" s="81" t="s">
        <v>947</v>
      </c>
      <c r="E91" s="81" t="s">
        <v>948</v>
      </c>
      <c r="F91" s="81" t="s">
        <v>949</v>
      </c>
      <c r="G91" s="82" t="s">
        <v>950</v>
      </c>
    </row>
    <row r="92" spans="1:7" x14ac:dyDescent="0.2">
      <c r="A92" s="74">
        <v>55004</v>
      </c>
      <c r="B92" s="74" t="s">
        <v>951</v>
      </c>
      <c r="C92" s="75" t="s">
        <v>594</v>
      </c>
      <c r="D92" s="75" t="s">
        <v>952</v>
      </c>
      <c r="E92" s="75" t="s">
        <v>953</v>
      </c>
      <c r="F92" s="75" t="s">
        <v>954</v>
      </c>
      <c r="G92" s="76">
        <v>200</v>
      </c>
    </row>
    <row r="93" spans="1:7" x14ac:dyDescent="0.2">
      <c r="A93" s="74">
        <v>55006</v>
      </c>
      <c r="B93" s="74" t="s">
        <v>955</v>
      </c>
      <c r="C93" s="75" t="s">
        <v>764</v>
      </c>
      <c r="D93" s="75" t="s">
        <v>956</v>
      </c>
      <c r="E93" s="75" t="s">
        <v>957</v>
      </c>
      <c r="F93" s="75" t="s">
        <v>958</v>
      </c>
      <c r="G93" s="76">
        <v>200</v>
      </c>
    </row>
    <row r="94" spans="1:7" x14ac:dyDescent="0.2">
      <c r="A94" s="74">
        <v>55007</v>
      </c>
      <c r="B94" s="74" t="s">
        <v>959</v>
      </c>
      <c r="C94" s="75" t="s">
        <v>764</v>
      </c>
      <c r="D94" s="75" t="s">
        <v>960</v>
      </c>
      <c r="E94" s="75" t="s">
        <v>961</v>
      </c>
      <c r="F94" s="75" t="s">
        <v>962</v>
      </c>
      <c r="G94" s="76">
        <v>200</v>
      </c>
    </row>
    <row r="95" spans="1:7" x14ac:dyDescent="0.2">
      <c r="A95" s="74">
        <v>55008</v>
      </c>
      <c r="B95" s="74" t="s">
        <v>963</v>
      </c>
      <c r="C95" s="75" t="s">
        <v>764</v>
      </c>
      <c r="D95" s="75" t="s">
        <v>964</v>
      </c>
      <c r="E95" s="75" t="s">
        <v>965</v>
      </c>
      <c r="F95" s="75" t="s">
        <v>966</v>
      </c>
      <c r="G95" s="76">
        <v>200</v>
      </c>
    </row>
    <row r="96" spans="1:7" x14ac:dyDescent="0.2">
      <c r="A96" s="74">
        <v>55009</v>
      </c>
      <c r="B96" s="74" t="s">
        <v>967</v>
      </c>
      <c r="C96" s="75" t="s">
        <v>764</v>
      </c>
      <c r="D96" s="75" t="s">
        <v>968</v>
      </c>
      <c r="E96" s="75" t="s">
        <v>969</v>
      </c>
      <c r="F96" s="75" t="s">
        <v>970</v>
      </c>
      <c r="G96" s="76">
        <v>200</v>
      </c>
    </row>
    <row r="97" spans="1:7" x14ac:dyDescent="0.2">
      <c r="A97" s="74">
        <v>55010</v>
      </c>
      <c r="B97" s="74" t="s">
        <v>971</v>
      </c>
      <c r="C97" s="75" t="s">
        <v>764</v>
      </c>
      <c r="D97" s="75" t="s">
        <v>972</v>
      </c>
      <c r="E97" s="75" t="s">
        <v>973</v>
      </c>
      <c r="F97" s="75" t="s">
        <v>974</v>
      </c>
      <c r="G97" s="76">
        <v>200</v>
      </c>
    </row>
    <row r="98" spans="1:7" x14ac:dyDescent="0.2">
      <c r="A98" s="74">
        <v>55012</v>
      </c>
      <c r="B98" s="74" t="s">
        <v>975</v>
      </c>
      <c r="C98" s="75" t="s">
        <v>602</v>
      </c>
      <c r="D98" s="75" t="s">
        <v>976</v>
      </c>
      <c r="E98" s="75" t="s">
        <v>977</v>
      </c>
      <c r="F98" s="75" t="s">
        <v>978</v>
      </c>
      <c r="G98" s="76">
        <v>200</v>
      </c>
    </row>
    <row r="99" spans="1:7" x14ac:dyDescent="0.2">
      <c r="A99" s="74">
        <v>55013</v>
      </c>
      <c r="B99" s="74" t="s">
        <v>979</v>
      </c>
      <c r="C99" s="75" t="s">
        <v>602</v>
      </c>
      <c r="D99" s="75" t="s">
        <v>980</v>
      </c>
      <c r="E99" s="75" t="s">
        <v>981</v>
      </c>
      <c r="F99" s="75" t="s">
        <v>982</v>
      </c>
      <c r="G99" s="76">
        <v>200</v>
      </c>
    </row>
    <row r="100" spans="1:7" x14ac:dyDescent="0.2">
      <c r="A100" s="74">
        <v>55014</v>
      </c>
      <c r="B100" s="74" t="s">
        <v>983</v>
      </c>
      <c r="C100" s="75" t="s">
        <v>602</v>
      </c>
      <c r="D100" s="75" t="s">
        <v>984</v>
      </c>
      <c r="E100" s="75" t="s">
        <v>985</v>
      </c>
      <c r="F100" s="75" t="s">
        <v>986</v>
      </c>
      <c r="G100" s="76">
        <v>200</v>
      </c>
    </row>
    <row r="101" spans="1:7" x14ac:dyDescent="0.2">
      <c r="A101" s="74">
        <v>55015</v>
      </c>
      <c r="B101" s="74" t="s">
        <v>987</v>
      </c>
      <c r="C101" s="75" t="s">
        <v>602</v>
      </c>
      <c r="D101" s="75" t="s">
        <v>988</v>
      </c>
      <c r="E101" s="75" t="s">
        <v>989</v>
      </c>
      <c r="F101" s="75" t="s">
        <v>990</v>
      </c>
      <c r="G101" s="76">
        <v>200</v>
      </c>
    </row>
    <row r="102" spans="1:7" x14ac:dyDescent="0.2">
      <c r="A102" s="74">
        <v>55031</v>
      </c>
      <c r="B102" s="74" t="s">
        <v>991</v>
      </c>
      <c r="C102" s="75" t="s">
        <v>594</v>
      </c>
      <c r="D102" s="75" t="s">
        <v>992</v>
      </c>
      <c r="E102" s="75" t="s">
        <v>993</v>
      </c>
      <c r="F102" s="75" t="s">
        <v>994</v>
      </c>
      <c r="G102" s="76">
        <v>200</v>
      </c>
    </row>
    <row r="103" spans="1:7" x14ac:dyDescent="0.2">
      <c r="A103" s="74">
        <v>55033</v>
      </c>
      <c r="B103" s="74" t="s">
        <v>995</v>
      </c>
      <c r="C103" s="75" t="s">
        <v>996</v>
      </c>
      <c r="D103" s="75" t="s">
        <v>997</v>
      </c>
      <c r="E103" s="75" t="s">
        <v>998</v>
      </c>
      <c r="F103" s="75" t="s">
        <v>999</v>
      </c>
      <c r="G103" s="76">
        <v>150</v>
      </c>
    </row>
    <row r="104" spans="1:7" x14ac:dyDescent="0.2">
      <c r="A104" s="74">
        <v>55034</v>
      </c>
      <c r="B104" s="74" t="s">
        <v>1000</v>
      </c>
      <c r="C104" s="75" t="s">
        <v>996</v>
      </c>
      <c r="D104" s="75" t="s">
        <v>1001</v>
      </c>
      <c r="E104" s="75" t="s">
        <v>1002</v>
      </c>
      <c r="F104" s="75" t="s">
        <v>1003</v>
      </c>
      <c r="G104" s="76">
        <v>150</v>
      </c>
    </row>
    <row r="105" spans="1:7" x14ac:dyDescent="0.2">
      <c r="A105" s="74">
        <v>55036</v>
      </c>
      <c r="B105" s="74" t="s">
        <v>1004</v>
      </c>
      <c r="C105" s="75" t="s">
        <v>996</v>
      </c>
      <c r="D105" s="75" t="s">
        <v>1005</v>
      </c>
      <c r="E105" s="75" t="s">
        <v>1006</v>
      </c>
      <c r="F105" s="75" t="s">
        <v>1007</v>
      </c>
      <c r="G105" s="76">
        <v>150</v>
      </c>
    </row>
    <row r="106" spans="1:7" x14ac:dyDescent="0.2">
      <c r="A106" s="74">
        <v>55040</v>
      </c>
      <c r="B106" s="74" t="s">
        <v>1008</v>
      </c>
      <c r="C106" s="75" t="s">
        <v>996</v>
      </c>
      <c r="D106" s="75" t="s">
        <v>1009</v>
      </c>
      <c r="E106" s="75" t="s">
        <v>1010</v>
      </c>
      <c r="F106" s="75" t="s">
        <v>1011</v>
      </c>
      <c r="G106" s="76">
        <v>150</v>
      </c>
    </row>
    <row r="107" spans="1:7" x14ac:dyDescent="0.2">
      <c r="A107" s="74">
        <v>55044</v>
      </c>
      <c r="B107" s="74" t="s">
        <v>1012</v>
      </c>
      <c r="C107" s="75" t="s">
        <v>996</v>
      </c>
      <c r="D107" s="75" t="s">
        <v>1013</v>
      </c>
      <c r="E107" s="75" t="s">
        <v>1014</v>
      </c>
      <c r="F107" s="75" t="s">
        <v>1015</v>
      </c>
      <c r="G107" s="76">
        <v>150</v>
      </c>
    </row>
    <row r="108" spans="1:7" x14ac:dyDescent="0.2">
      <c r="A108" s="74">
        <v>55046</v>
      </c>
      <c r="B108" s="74" t="s">
        <v>1016</v>
      </c>
      <c r="C108" s="75" t="s">
        <v>996</v>
      </c>
      <c r="D108" s="75" t="s">
        <v>1017</v>
      </c>
      <c r="E108" s="75" t="s">
        <v>1018</v>
      </c>
      <c r="F108" s="75" t="s">
        <v>1019</v>
      </c>
      <c r="G108" s="76">
        <v>150</v>
      </c>
    </row>
    <row r="109" spans="1:7" x14ac:dyDescent="0.2">
      <c r="A109" s="74">
        <v>55059</v>
      </c>
      <c r="B109" s="74" t="s">
        <v>1020</v>
      </c>
      <c r="C109" s="75" t="s">
        <v>607</v>
      </c>
      <c r="D109" s="75" t="s">
        <v>1021</v>
      </c>
      <c r="E109" s="75" t="s">
        <v>1022</v>
      </c>
      <c r="F109" s="75" t="s">
        <v>1023</v>
      </c>
      <c r="G109" s="76">
        <v>150</v>
      </c>
    </row>
    <row r="110" spans="1:7" x14ac:dyDescent="0.2">
      <c r="A110" s="74">
        <v>55060</v>
      </c>
      <c r="B110" s="74" t="s">
        <v>1024</v>
      </c>
      <c r="C110" s="75" t="s">
        <v>607</v>
      </c>
      <c r="D110" s="75" t="s">
        <v>1025</v>
      </c>
      <c r="E110" s="75" t="s">
        <v>1026</v>
      </c>
      <c r="F110" s="75" t="s">
        <v>1027</v>
      </c>
      <c r="G110" s="76">
        <v>150</v>
      </c>
    </row>
    <row r="111" spans="1:7" x14ac:dyDescent="0.2">
      <c r="A111" s="74">
        <v>55061</v>
      </c>
      <c r="B111" s="74" t="s">
        <v>1028</v>
      </c>
      <c r="C111" s="75" t="s">
        <v>607</v>
      </c>
      <c r="D111" s="75" t="s">
        <v>1029</v>
      </c>
      <c r="E111" s="75" t="s">
        <v>1030</v>
      </c>
      <c r="F111" s="75" t="s">
        <v>1031</v>
      </c>
      <c r="G111" s="76">
        <v>150</v>
      </c>
    </row>
    <row r="112" spans="1:7" x14ac:dyDescent="0.2">
      <c r="A112" s="74">
        <v>55062</v>
      </c>
      <c r="B112" s="74" t="s">
        <v>1032</v>
      </c>
      <c r="C112" s="75" t="s">
        <v>607</v>
      </c>
      <c r="D112" s="75" t="s">
        <v>1033</v>
      </c>
      <c r="E112" s="75" t="s">
        <v>1034</v>
      </c>
      <c r="F112" s="75" t="s">
        <v>1035</v>
      </c>
      <c r="G112" s="76">
        <v>150</v>
      </c>
    </row>
    <row r="113" spans="1:7" x14ac:dyDescent="0.2">
      <c r="A113" s="74">
        <v>55202</v>
      </c>
      <c r="B113" s="74" t="s">
        <v>1036</v>
      </c>
      <c r="C113" s="75" t="s">
        <v>607</v>
      </c>
      <c r="D113" s="75" t="s">
        <v>1037</v>
      </c>
      <c r="E113" s="75" t="s">
        <v>1038</v>
      </c>
      <c r="F113" s="75" t="s">
        <v>1039</v>
      </c>
      <c r="G113" s="76">
        <v>100</v>
      </c>
    </row>
    <row r="114" spans="1:7" x14ac:dyDescent="0.2">
      <c r="A114" s="74">
        <v>55437</v>
      </c>
      <c r="B114" s="74" t="s">
        <v>1040</v>
      </c>
      <c r="C114" s="75" t="s">
        <v>764</v>
      </c>
      <c r="D114" s="75" t="s">
        <v>1041</v>
      </c>
      <c r="E114" s="75" t="s">
        <v>1042</v>
      </c>
      <c r="F114" s="75" t="s">
        <v>1043</v>
      </c>
      <c r="G114" s="76">
        <v>200</v>
      </c>
    </row>
    <row r="115" spans="1:7" x14ac:dyDescent="0.2">
      <c r="A115" s="74">
        <v>55464</v>
      </c>
      <c r="B115" s="74" t="s">
        <v>1044</v>
      </c>
      <c r="C115" s="75" t="s">
        <v>602</v>
      </c>
      <c r="D115" s="75" t="s">
        <v>1045</v>
      </c>
      <c r="E115" s="75" t="s">
        <v>1046</v>
      </c>
      <c r="F115" s="75" t="s">
        <v>1047</v>
      </c>
      <c r="G115" s="76">
        <v>200</v>
      </c>
    </row>
    <row r="116" spans="1:7" x14ac:dyDescent="0.2">
      <c r="A116" s="74">
        <v>55564</v>
      </c>
      <c r="B116" s="74" t="s">
        <v>1048</v>
      </c>
      <c r="C116" s="75" t="s">
        <v>764</v>
      </c>
      <c r="D116" s="75" t="s">
        <v>1049</v>
      </c>
      <c r="E116" s="75" t="s">
        <v>1050</v>
      </c>
      <c r="F116" s="75" t="s">
        <v>1051</v>
      </c>
      <c r="G116" s="76">
        <v>200</v>
      </c>
    </row>
    <row r="117" spans="1:7" x14ac:dyDescent="0.2">
      <c r="A117" s="74">
        <v>55596</v>
      </c>
      <c r="B117" s="74" t="s">
        <v>1052</v>
      </c>
      <c r="C117" s="75" t="s">
        <v>764</v>
      </c>
      <c r="D117" s="75" t="s">
        <v>1053</v>
      </c>
      <c r="E117" s="75" t="s">
        <v>1054</v>
      </c>
      <c r="F117" s="75" t="s">
        <v>1055</v>
      </c>
      <c r="G117" s="76">
        <v>200</v>
      </c>
    </row>
    <row r="118" spans="1:7" x14ac:dyDescent="0.2">
      <c r="A118" s="74">
        <v>55643</v>
      </c>
      <c r="B118" s="74" t="s">
        <v>1056</v>
      </c>
      <c r="C118" s="75" t="s">
        <v>594</v>
      </c>
      <c r="D118" s="75" t="s">
        <v>1057</v>
      </c>
      <c r="E118" s="75" t="s">
        <v>1058</v>
      </c>
      <c r="F118" s="75" t="s">
        <v>1059</v>
      </c>
      <c r="G118" s="76">
        <v>200</v>
      </c>
    </row>
    <row r="119" spans="1:7" x14ac:dyDescent="0.2">
      <c r="A119" s="74">
        <v>55644</v>
      </c>
      <c r="B119" s="74" t="s">
        <v>1060</v>
      </c>
      <c r="C119" s="75" t="s">
        <v>594</v>
      </c>
      <c r="D119" s="75" t="s">
        <v>1061</v>
      </c>
      <c r="E119" s="75" t="s">
        <v>1062</v>
      </c>
      <c r="F119" s="75" t="s">
        <v>1063</v>
      </c>
      <c r="G119" s="76">
        <v>200</v>
      </c>
    </row>
    <row r="120" spans="1:7" x14ac:dyDescent="0.2">
      <c r="A120" s="74">
        <v>55645</v>
      </c>
      <c r="B120" s="74" t="s">
        <v>1064</v>
      </c>
      <c r="C120" s="75" t="s">
        <v>594</v>
      </c>
      <c r="D120" s="75" t="s">
        <v>1065</v>
      </c>
      <c r="E120" s="75" t="s">
        <v>1066</v>
      </c>
      <c r="F120" s="75" t="s">
        <v>1067</v>
      </c>
      <c r="G120" s="76">
        <v>200</v>
      </c>
    </row>
    <row r="121" spans="1:7" x14ac:dyDescent="0.2">
      <c r="A121" s="74">
        <v>55832</v>
      </c>
      <c r="B121" s="74" t="s">
        <v>1068</v>
      </c>
      <c r="C121" s="75" t="s">
        <v>607</v>
      </c>
      <c r="D121" s="75" t="s">
        <v>1069</v>
      </c>
      <c r="E121" s="75" t="s">
        <v>1070</v>
      </c>
      <c r="F121" s="75" t="s">
        <v>1071</v>
      </c>
      <c r="G121" s="76">
        <v>150</v>
      </c>
    </row>
    <row r="122" spans="1:7" x14ac:dyDescent="0.2">
      <c r="A122" s="74">
        <v>56702</v>
      </c>
      <c r="B122" s="74" t="s">
        <v>1072</v>
      </c>
      <c r="C122" s="75" t="s">
        <v>594</v>
      </c>
      <c r="D122" s="83" t="s">
        <v>579</v>
      </c>
      <c r="E122" s="75"/>
      <c r="F122" s="83" t="s">
        <v>580</v>
      </c>
      <c r="G122" s="76">
        <v>200</v>
      </c>
    </row>
    <row r="123" spans="1:7" x14ac:dyDescent="0.2">
      <c r="A123" s="74">
        <v>56703</v>
      </c>
      <c r="B123" s="74" t="s">
        <v>1073</v>
      </c>
      <c r="C123" s="75" t="s">
        <v>594</v>
      </c>
      <c r="D123" s="83" t="s">
        <v>581</v>
      </c>
      <c r="E123" s="75"/>
      <c r="F123" s="83" t="s">
        <v>582</v>
      </c>
      <c r="G123" s="76">
        <v>200</v>
      </c>
    </row>
    <row r="124" spans="1:7" x14ac:dyDescent="0.2">
      <c r="A124" s="74">
        <v>60007</v>
      </c>
      <c r="B124" s="74" t="s">
        <v>1074</v>
      </c>
      <c r="C124" s="75" t="s">
        <v>594</v>
      </c>
      <c r="D124" s="75" t="s">
        <v>1075</v>
      </c>
      <c r="E124" s="75" t="s">
        <v>1076</v>
      </c>
      <c r="F124" s="75" t="s">
        <v>1077</v>
      </c>
      <c r="G124" s="76">
        <v>200</v>
      </c>
    </row>
    <row r="125" spans="1:7" x14ac:dyDescent="0.2">
      <c r="A125" s="74">
        <v>60009</v>
      </c>
      <c r="B125" s="74" t="s">
        <v>1078</v>
      </c>
      <c r="C125" s="75" t="s">
        <v>594</v>
      </c>
      <c r="D125" s="75" t="s">
        <v>1079</v>
      </c>
      <c r="E125" s="75" t="s">
        <v>1080</v>
      </c>
      <c r="F125" s="75" t="s">
        <v>1081</v>
      </c>
      <c r="G125" s="76">
        <v>200</v>
      </c>
    </row>
    <row r="126" spans="1:7" x14ac:dyDescent="0.2">
      <c r="A126" s="80">
        <v>60012</v>
      </c>
      <c r="B126" s="74" t="s">
        <v>1082</v>
      </c>
      <c r="C126" s="81" t="s">
        <v>594</v>
      </c>
      <c r="D126" s="81" t="s">
        <v>1083</v>
      </c>
      <c r="E126" s="81" t="s">
        <v>1084</v>
      </c>
      <c r="F126" s="81" t="s">
        <v>1085</v>
      </c>
      <c r="G126" s="82" t="s">
        <v>950</v>
      </c>
    </row>
    <row r="127" spans="1:7" x14ac:dyDescent="0.2">
      <c r="A127" s="74">
        <v>60024</v>
      </c>
      <c r="B127" s="74" t="s">
        <v>1086</v>
      </c>
      <c r="C127" s="75" t="s">
        <v>594</v>
      </c>
      <c r="D127" s="75" t="s">
        <v>1087</v>
      </c>
      <c r="E127" s="75" t="s">
        <v>1088</v>
      </c>
      <c r="F127" s="75" t="s">
        <v>1089</v>
      </c>
      <c r="G127" s="76">
        <v>200</v>
      </c>
    </row>
    <row r="128" spans="1:7" x14ac:dyDescent="0.2">
      <c r="A128" s="74">
        <v>67490</v>
      </c>
      <c r="B128" s="74" t="s">
        <v>1090</v>
      </c>
      <c r="C128" s="75" t="s">
        <v>607</v>
      </c>
      <c r="D128" s="75" t="s">
        <v>1091</v>
      </c>
      <c r="E128" s="75" t="s">
        <v>1092</v>
      </c>
      <c r="F128" s="75" t="s">
        <v>1093</v>
      </c>
      <c r="G128" s="76">
        <v>100</v>
      </c>
    </row>
    <row r="129" spans="1:7" x14ac:dyDescent="0.2">
      <c r="A129" s="74">
        <v>67496</v>
      </c>
      <c r="B129" s="74" t="s">
        <v>1094</v>
      </c>
      <c r="C129" s="75" t="s">
        <v>607</v>
      </c>
      <c r="D129" s="75" t="s">
        <v>1095</v>
      </c>
      <c r="E129" s="75" t="s">
        <v>1096</v>
      </c>
      <c r="F129" s="75" t="s">
        <v>1097</v>
      </c>
      <c r="G129" s="76">
        <v>150</v>
      </c>
    </row>
    <row r="130" spans="1:7" x14ac:dyDescent="0.2">
      <c r="A130" s="74">
        <v>67497</v>
      </c>
      <c r="B130" s="74" t="s">
        <v>1098</v>
      </c>
      <c r="C130" s="75" t="s">
        <v>607</v>
      </c>
      <c r="D130" s="75" t="s">
        <v>1099</v>
      </c>
      <c r="E130" s="75" t="s">
        <v>1100</v>
      </c>
      <c r="F130" s="75" t="s">
        <v>1101</v>
      </c>
      <c r="G130" s="76">
        <v>150</v>
      </c>
    </row>
    <row r="131" spans="1:7" x14ac:dyDescent="0.2">
      <c r="A131" s="74">
        <v>67498</v>
      </c>
      <c r="B131" s="74" t="s">
        <v>1102</v>
      </c>
      <c r="C131" s="75" t="s">
        <v>607</v>
      </c>
      <c r="D131" s="75" t="s">
        <v>1103</v>
      </c>
      <c r="E131" s="75" t="s">
        <v>1104</v>
      </c>
      <c r="F131" s="75" t="s">
        <v>1105</v>
      </c>
      <c r="G131" s="76">
        <v>100</v>
      </c>
    </row>
    <row r="132" spans="1:7" x14ac:dyDescent="0.2">
      <c r="A132" s="74">
        <v>67499</v>
      </c>
      <c r="B132" s="74" t="s">
        <v>1106</v>
      </c>
      <c r="C132" s="75" t="s">
        <v>607</v>
      </c>
      <c r="D132" s="75" t="s">
        <v>1107</v>
      </c>
      <c r="E132" s="75" t="s">
        <v>1108</v>
      </c>
      <c r="F132" s="75" t="s">
        <v>1109</v>
      </c>
      <c r="G132" s="76">
        <v>150</v>
      </c>
    </row>
    <row r="133" spans="1:7" x14ac:dyDescent="0.2">
      <c r="A133" s="74">
        <v>67500</v>
      </c>
      <c r="B133" s="74" t="s">
        <v>1110</v>
      </c>
      <c r="C133" s="75" t="s">
        <v>607</v>
      </c>
      <c r="D133" s="75" t="s">
        <v>1111</v>
      </c>
      <c r="E133" s="75" t="s">
        <v>1112</v>
      </c>
      <c r="F133" s="75" t="s">
        <v>1113</v>
      </c>
      <c r="G133" s="76">
        <v>150</v>
      </c>
    </row>
    <row r="134" spans="1:7" x14ac:dyDescent="0.2">
      <c r="A134" s="74">
        <v>67501</v>
      </c>
      <c r="B134" s="74" t="s">
        <v>1114</v>
      </c>
      <c r="C134" s="75" t="s">
        <v>607</v>
      </c>
      <c r="D134" s="75" t="s">
        <v>1115</v>
      </c>
      <c r="E134" s="75" t="s">
        <v>1116</v>
      </c>
      <c r="F134" s="75" t="s">
        <v>1117</v>
      </c>
      <c r="G134" s="76">
        <v>150</v>
      </c>
    </row>
    <row r="135" spans="1:7" x14ac:dyDescent="0.2">
      <c r="A135" s="74">
        <v>67508</v>
      </c>
      <c r="B135" s="74" t="s">
        <v>1118</v>
      </c>
      <c r="C135" s="75" t="s">
        <v>607</v>
      </c>
      <c r="D135" s="75" t="s">
        <v>1119</v>
      </c>
      <c r="E135" s="75" t="s">
        <v>1120</v>
      </c>
      <c r="F135" s="75" t="s">
        <v>1121</v>
      </c>
      <c r="G135" s="76">
        <v>150</v>
      </c>
    </row>
    <row r="136" spans="1:7" x14ac:dyDescent="0.2">
      <c r="A136" s="74">
        <v>67512</v>
      </c>
      <c r="B136" s="74" t="s">
        <v>1122</v>
      </c>
      <c r="C136" s="75" t="s">
        <v>607</v>
      </c>
      <c r="D136" s="75" t="s">
        <v>1123</v>
      </c>
      <c r="E136" s="75" t="s">
        <v>1124</v>
      </c>
      <c r="F136" s="75" t="s">
        <v>1125</v>
      </c>
      <c r="G136" s="76">
        <v>100</v>
      </c>
    </row>
    <row r="137" spans="1:7" x14ac:dyDescent="0.2">
      <c r="A137" s="74">
        <v>67517</v>
      </c>
      <c r="B137" s="74" t="s">
        <v>1126</v>
      </c>
      <c r="C137" s="75" t="s">
        <v>607</v>
      </c>
      <c r="D137" s="75" t="s">
        <v>1127</v>
      </c>
      <c r="E137" s="75" t="s">
        <v>1128</v>
      </c>
      <c r="F137" s="75" t="s">
        <v>1129</v>
      </c>
      <c r="G137" s="76">
        <v>100</v>
      </c>
    </row>
    <row r="138" spans="1:7" x14ac:dyDescent="0.2">
      <c r="A138" s="74">
        <v>67518</v>
      </c>
      <c r="B138" s="74" t="s">
        <v>1130</v>
      </c>
      <c r="C138" s="75" t="s">
        <v>607</v>
      </c>
      <c r="D138" s="75" t="s">
        <v>1131</v>
      </c>
      <c r="E138" s="75" t="s">
        <v>1132</v>
      </c>
      <c r="F138" s="75" t="s">
        <v>1133</v>
      </c>
      <c r="G138" s="76">
        <v>100</v>
      </c>
    </row>
    <row r="139" spans="1:7" x14ac:dyDescent="0.2">
      <c r="A139" s="74">
        <v>67520</v>
      </c>
      <c r="B139" s="74" t="s">
        <v>1134</v>
      </c>
      <c r="C139" s="75" t="s">
        <v>607</v>
      </c>
      <c r="D139" s="75" t="s">
        <v>1135</v>
      </c>
      <c r="E139" s="75" t="s">
        <v>1136</v>
      </c>
      <c r="F139" s="75" t="s">
        <v>1137</v>
      </c>
      <c r="G139" s="76">
        <v>150</v>
      </c>
    </row>
    <row r="140" spans="1:7" x14ac:dyDescent="0.2">
      <c r="A140" s="74">
        <v>67521</v>
      </c>
      <c r="B140" s="74" t="s">
        <v>1138</v>
      </c>
      <c r="C140" s="75" t="s">
        <v>607</v>
      </c>
      <c r="D140" s="75" t="s">
        <v>1139</v>
      </c>
      <c r="E140" s="75" t="s">
        <v>1140</v>
      </c>
      <c r="F140" s="75" t="s">
        <v>1141</v>
      </c>
      <c r="G140" s="76">
        <v>150</v>
      </c>
    </row>
    <row r="141" spans="1:7" x14ac:dyDescent="0.2">
      <c r="A141" s="74">
        <v>67522</v>
      </c>
      <c r="B141" s="74" t="s">
        <v>1142</v>
      </c>
      <c r="C141" s="75" t="s">
        <v>764</v>
      </c>
      <c r="D141" s="75" t="s">
        <v>1143</v>
      </c>
      <c r="E141" s="75" t="s">
        <v>1144</v>
      </c>
      <c r="F141" s="75" t="s">
        <v>1145</v>
      </c>
      <c r="G141" s="76">
        <v>200</v>
      </c>
    </row>
    <row r="142" spans="1:7" x14ac:dyDescent="0.2">
      <c r="A142" s="74">
        <v>67568</v>
      </c>
      <c r="B142" s="74" t="s">
        <v>1146</v>
      </c>
      <c r="C142" s="75" t="s">
        <v>607</v>
      </c>
      <c r="D142" s="75" t="s">
        <v>1147</v>
      </c>
      <c r="E142" s="75" t="s">
        <v>1148</v>
      </c>
      <c r="F142" s="75" t="s">
        <v>1149</v>
      </c>
      <c r="G142" s="76">
        <v>150</v>
      </c>
    </row>
    <row r="143" spans="1:7" x14ac:dyDescent="0.2">
      <c r="A143" s="74">
        <v>67569</v>
      </c>
      <c r="B143" s="74" t="s">
        <v>1150</v>
      </c>
      <c r="C143" s="75" t="s">
        <v>607</v>
      </c>
      <c r="D143" s="75" t="s">
        <v>1151</v>
      </c>
      <c r="E143" s="75" t="s">
        <v>1152</v>
      </c>
      <c r="F143" s="75" t="s">
        <v>1153</v>
      </c>
      <c r="G143" s="76">
        <v>150</v>
      </c>
    </row>
    <row r="144" spans="1:7" x14ac:dyDescent="0.2">
      <c r="A144" s="74">
        <v>67570</v>
      </c>
      <c r="B144" s="74" t="s">
        <v>1154</v>
      </c>
      <c r="C144" s="75" t="s">
        <v>607</v>
      </c>
      <c r="D144" s="75" t="s">
        <v>1155</v>
      </c>
      <c r="E144" s="75" t="s">
        <v>1156</v>
      </c>
      <c r="F144" s="75" t="s">
        <v>1157</v>
      </c>
      <c r="G144" s="76">
        <v>150</v>
      </c>
    </row>
    <row r="145" spans="1:7" x14ac:dyDescent="0.2">
      <c r="A145" s="74">
        <v>67571</v>
      </c>
      <c r="B145" s="74" t="s">
        <v>1158</v>
      </c>
      <c r="C145" s="75" t="s">
        <v>607</v>
      </c>
      <c r="D145" s="75" t="s">
        <v>1159</v>
      </c>
      <c r="E145" s="75" t="s">
        <v>1160</v>
      </c>
      <c r="F145" s="75" t="s">
        <v>1161</v>
      </c>
      <c r="G145" s="76">
        <v>150</v>
      </c>
    </row>
    <row r="146" spans="1:7" x14ac:dyDescent="0.2">
      <c r="A146" s="74">
        <v>67572</v>
      </c>
      <c r="B146" s="74" t="s">
        <v>1162</v>
      </c>
      <c r="C146" s="75" t="s">
        <v>602</v>
      </c>
      <c r="D146" s="75" t="s">
        <v>1163</v>
      </c>
      <c r="E146" s="75" t="s">
        <v>1164</v>
      </c>
      <c r="F146" s="75" t="s">
        <v>1165</v>
      </c>
      <c r="G146" s="76">
        <v>200</v>
      </c>
    </row>
    <row r="147" spans="1:7" x14ac:dyDescent="0.2">
      <c r="A147" s="74">
        <v>67577</v>
      </c>
      <c r="B147" s="74" t="s">
        <v>1166</v>
      </c>
      <c r="C147" s="75" t="s">
        <v>602</v>
      </c>
      <c r="D147" s="75" t="s">
        <v>1167</v>
      </c>
      <c r="E147" s="75" t="s">
        <v>1168</v>
      </c>
      <c r="F147" s="75" t="s">
        <v>1169</v>
      </c>
      <c r="G147" s="76">
        <v>200</v>
      </c>
    </row>
    <row r="148" spans="1:7" x14ac:dyDescent="0.2">
      <c r="A148" s="74">
        <v>67579</v>
      </c>
      <c r="B148" s="74" t="s">
        <v>1170</v>
      </c>
      <c r="C148" s="75" t="s">
        <v>602</v>
      </c>
      <c r="D148" s="75" t="s">
        <v>1171</v>
      </c>
      <c r="E148" s="75" t="s">
        <v>1172</v>
      </c>
      <c r="F148" s="75" t="s">
        <v>1173</v>
      </c>
      <c r="G148" s="76">
        <v>200</v>
      </c>
    </row>
    <row r="149" spans="1:7" x14ac:dyDescent="0.2">
      <c r="A149" s="74">
        <v>67580</v>
      </c>
      <c r="B149" s="74" t="s">
        <v>1174</v>
      </c>
      <c r="C149" s="75" t="s">
        <v>602</v>
      </c>
      <c r="D149" s="75" t="s">
        <v>1175</v>
      </c>
      <c r="E149" s="75" t="s">
        <v>1176</v>
      </c>
      <c r="F149" s="75" t="s">
        <v>1177</v>
      </c>
      <c r="G149" s="76">
        <v>200</v>
      </c>
    </row>
    <row r="150" spans="1:7" x14ac:dyDescent="0.2">
      <c r="A150" s="74">
        <v>67628</v>
      </c>
      <c r="B150" s="74" t="s">
        <v>1178</v>
      </c>
      <c r="C150" s="75" t="s">
        <v>764</v>
      </c>
      <c r="D150" s="75" t="s">
        <v>1179</v>
      </c>
      <c r="E150" s="75" t="s">
        <v>1180</v>
      </c>
      <c r="F150" s="75" t="s">
        <v>1181</v>
      </c>
      <c r="G150" s="76">
        <v>200</v>
      </c>
    </row>
    <row r="151" spans="1:7" x14ac:dyDescent="0.2">
      <c r="A151" s="84" t="s">
        <v>1182</v>
      </c>
      <c r="B151" s="74" t="s">
        <v>1182</v>
      </c>
      <c r="C151" s="75" t="s">
        <v>607</v>
      </c>
      <c r="D151" s="75" t="s">
        <v>1183</v>
      </c>
      <c r="E151" s="75" t="s">
        <v>1184</v>
      </c>
      <c r="F151" s="75" t="s">
        <v>1185</v>
      </c>
      <c r="G151" s="76">
        <v>100</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Copper Returns</vt:lpstr>
      <vt:lpstr>Cable Data</vt:lpstr>
      <vt:lpstr>Drum or Reel Load unit table</vt:lpstr>
      <vt:lpstr>COPPPER SCRAP GUIDELINES</vt:lpstr>
      <vt:lpstr>'Copper Returns'!Print_Area</vt:lpstr>
      <vt:lpstr>'Copper Returns'!Print_Titles</vt:lpstr>
    </vt:vector>
  </TitlesOfParts>
  <Company>Belden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Rlatham</dc:creator>
  <cp:lastModifiedBy>MorrisonUS</cp:lastModifiedBy>
  <cp:lastPrinted>2016-08-08T07:08:32Z</cp:lastPrinted>
  <dcterms:created xsi:type="dcterms:W3CDTF">2002-06-20T11:04:40Z</dcterms:created>
  <dcterms:modified xsi:type="dcterms:W3CDTF">2019-06-18T09:34:39Z</dcterms:modified>
</cp:coreProperties>
</file>